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ll Ridings-GroupColours" sheetId="1" r:id="rId4"/>
    <sheet name="All Ridings-DiffColours" sheetId="2" r:id="rId5"/>
    <sheet name="NOTES" sheetId="3" r:id="rId6"/>
  </sheets>
</workbook>
</file>

<file path=xl/sharedStrings.xml><?xml version="1.0" encoding="utf-8"?>
<sst xmlns="http://schemas.openxmlformats.org/spreadsheetml/2006/main" uniqueCount="202">
  <si>
    <t>ED_ABRVTN</t>
  </si>
  <si>
    <t>ED_NAME</t>
  </si>
  <si>
    <t>DATE</t>
  </si>
  <si>
    <t>PKG SCREENED</t>
  </si>
  <si>
    <t>REGSTR VOTERS</t>
  </si>
  <si>
    <t>%</t>
  </si>
  <si>
    <t>Daily Rate of Return</t>
  </si>
  <si>
    <t>ABM</t>
  </si>
  <si>
    <t>Abbotsford-Mission</t>
  </si>
  <si>
    <t>ABS</t>
  </si>
  <si>
    <t>Abbotsford South</t>
  </si>
  <si>
    <t>ABW</t>
  </si>
  <si>
    <t>Abbotsford West</t>
  </si>
  <si>
    <t>BDS</t>
  </si>
  <si>
    <t>Boundary-Similkameen</t>
  </si>
  <si>
    <t>BND</t>
  </si>
  <si>
    <t>Burnaby-Deer Lake</t>
  </si>
  <si>
    <t>BNE</t>
  </si>
  <si>
    <t>Burnaby-Edmonds</t>
  </si>
  <si>
    <t>BNL</t>
  </si>
  <si>
    <t>Burnaby-Lougheed</t>
  </si>
  <si>
    <t>BNN</t>
  </si>
  <si>
    <t>Burnaby North</t>
  </si>
  <si>
    <t>CBC</t>
  </si>
  <si>
    <t>Cariboo-Chilcotin</t>
  </si>
  <si>
    <t>CBN</t>
  </si>
  <si>
    <t>Cariboo North</t>
  </si>
  <si>
    <t>CHC</t>
  </si>
  <si>
    <t>Chilliwack</t>
  </si>
  <si>
    <t>CHK</t>
  </si>
  <si>
    <t>Chilliwack-Kent</t>
  </si>
  <si>
    <t>CLR</t>
  </si>
  <si>
    <t>Columbia River-Revelstoke</t>
  </si>
  <si>
    <t>CQB</t>
  </si>
  <si>
    <t>Coquitlam-Burke Mountain</t>
  </si>
  <si>
    <t>CQM</t>
  </si>
  <si>
    <t>Coquitlam-Maillardville</t>
  </si>
  <si>
    <t>CRC</t>
  </si>
  <si>
    <t>Courtenay-Comox</t>
  </si>
  <si>
    <t>CWV</t>
  </si>
  <si>
    <t>Cowichan Valley</t>
  </si>
  <si>
    <t>DLN</t>
  </si>
  <si>
    <t>Delta North</t>
  </si>
  <si>
    <t>DLS</t>
  </si>
  <si>
    <t>Delta South</t>
  </si>
  <si>
    <t>ESM</t>
  </si>
  <si>
    <t>Esquimalt-Metchosin</t>
  </si>
  <si>
    <t>FRN</t>
  </si>
  <si>
    <t>Fraser-Nicola</t>
  </si>
  <si>
    <t>KAN</t>
  </si>
  <si>
    <t>Kamloops-North Thompson</t>
  </si>
  <si>
    <t>KAS</t>
  </si>
  <si>
    <t>Kamloops-South Thompson</t>
  </si>
  <si>
    <t>KLA</t>
  </si>
  <si>
    <t>Kelowna-Lake Country</t>
  </si>
  <si>
    <t>KLM</t>
  </si>
  <si>
    <t>Kelowna-Mission</t>
  </si>
  <si>
    <t>KLW</t>
  </si>
  <si>
    <t>Kelowna West</t>
  </si>
  <si>
    <t>KOE</t>
  </si>
  <si>
    <t>Kootenay East</t>
  </si>
  <si>
    <t>KOW</t>
  </si>
  <si>
    <t>Kootenay West</t>
  </si>
  <si>
    <t>LJF</t>
  </si>
  <si>
    <t>Langford-Juan de Fuca</t>
  </si>
  <si>
    <t>LLY</t>
  </si>
  <si>
    <t>Langley</t>
  </si>
  <si>
    <t>LYE</t>
  </si>
  <si>
    <t>Langley East</t>
  </si>
  <si>
    <t>MAM</t>
  </si>
  <si>
    <t>Maple Ridge-Mission</t>
  </si>
  <si>
    <t>MAP</t>
  </si>
  <si>
    <t>Maple Ridge-Pitt Meadows</t>
  </si>
  <si>
    <t>MPR</t>
  </si>
  <si>
    <t>Mid Island-Pacific Rim</t>
  </si>
  <si>
    <t>NAN</t>
  </si>
  <si>
    <t>Nanaimo</t>
  </si>
  <si>
    <t>NCW</t>
  </si>
  <si>
    <t>Nanaimo-North Cowichan</t>
  </si>
  <si>
    <t>NEC</t>
  </si>
  <si>
    <t>Nechako Lakes</t>
  </si>
  <si>
    <t>NEL</t>
  </si>
  <si>
    <t>Nelson-Creston</t>
  </si>
  <si>
    <t>NEW</t>
  </si>
  <si>
    <t>New Westminster</t>
  </si>
  <si>
    <t>NOC</t>
  </si>
  <si>
    <t>North Coast</t>
  </si>
  <si>
    <t>NOI</t>
  </si>
  <si>
    <t>North Island</t>
  </si>
  <si>
    <t>NVL</t>
  </si>
  <si>
    <t>North Vancouver-Lonsdale</t>
  </si>
  <si>
    <t>NVS</t>
  </si>
  <si>
    <t>North Vancouver-Seymour</t>
  </si>
  <si>
    <t>OBG</t>
  </si>
  <si>
    <t>Oak Bay-Gordon Head</t>
  </si>
  <si>
    <t>PAQ</t>
  </si>
  <si>
    <t>Parksville-Qualicum</t>
  </si>
  <si>
    <t>PCN</t>
  </si>
  <si>
    <t>Peace River North</t>
  </si>
  <si>
    <t>PCS</t>
  </si>
  <si>
    <t>Peace River South</t>
  </si>
  <si>
    <t>PEN</t>
  </si>
  <si>
    <t>Penticton</t>
  </si>
  <si>
    <t>POC</t>
  </si>
  <si>
    <t>Port Coquitlam</t>
  </si>
  <si>
    <t>POM</t>
  </si>
  <si>
    <t>Port Moody-Coquitlam</t>
  </si>
  <si>
    <t>POR</t>
  </si>
  <si>
    <t>Powell River-Sunshine Coast</t>
  </si>
  <si>
    <t>PRM</t>
  </si>
  <si>
    <t>Prince George-Mackenzie</t>
  </si>
  <si>
    <t>PRV</t>
  </si>
  <si>
    <t>Prince George-Valemount</t>
  </si>
  <si>
    <t>RNC</t>
  </si>
  <si>
    <t>Richmond North Centre</t>
  </si>
  <si>
    <t>RQE</t>
  </si>
  <si>
    <t>Richmond-Queensborough</t>
  </si>
  <si>
    <t>RSC</t>
  </si>
  <si>
    <t>Richmond South Centre</t>
  </si>
  <si>
    <t>RST</t>
  </si>
  <si>
    <t>Richmond-Steveston</t>
  </si>
  <si>
    <t>SAN</t>
  </si>
  <si>
    <t>Saanich North and the Islands</t>
  </si>
  <si>
    <t>SAS</t>
  </si>
  <si>
    <t>Saanich South</t>
  </si>
  <si>
    <t>SHU</t>
  </si>
  <si>
    <t>Shuswap</t>
  </si>
  <si>
    <t>SKE</t>
  </si>
  <si>
    <t>Skeena</t>
  </si>
  <si>
    <t>SKN</t>
  </si>
  <si>
    <t>Stikine</t>
  </si>
  <si>
    <t>SRC</t>
  </si>
  <si>
    <t>Surrey-Cloverdale</t>
  </si>
  <si>
    <t>SRF</t>
  </si>
  <si>
    <t>Surrey-Fleetwood</t>
  </si>
  <si>
    <t>SRG</t>
  </si>
  <si>
    <t>Surrey-Green Timbers</t>
  </si>
  <si>
    <t>SUG</t>
  </si>
  <si>
    <t>Surrey-Guildford</t>
  </si>
  <si>
    <t>SUN</t>
  </si>
  <si>
    <t>Surrey-Newton</t>
  </si>
  <si>
    <t>SUP</t>
  </si>
  <si>
    <t>Surrey-Panorama</t>
  </si>
  <si>
    <t>SUS</t>
  </si>
  <si>
    <t>Surrey South</t>
  </si>
  <si>
    <t>SWH</t>
  </si>
  <si>
    <t>Surrey-Whalley</t>
  </si>
  <si>
    <t>SWR</t>
  </si>
  <si>
    <t>Surrey-White Rock</t>
  </si>
  <si>
    <t>VFA</t>
  </si>
  <si>
    <t>Vancouver-Fairview</t>
  </si>
  <si>
    <t>VFC</t>
  </si>
  <si>
    <t>Vancouver-False Creek</t>
  </si>
  <si>
    <t>VFV</t>
  </si>
  <si>
    <t>Vancouver-Fraserview</t>
  </si>
  <si>
    <t>VHA</t>
  </si>
  <si>
    <t>Vancouver-Hastings</t>
  </si>
  <si>
    <t>VKE</t>
  </si>
  <si>
    <t>Vancouver-Kensington</t>
  </si>
  <si>
    <t>VKI</t>
  </si>
  <si>
    <t>Vancouver-Kingsway</t>
  </si>
  <si>
    <t>VLA</t>
  </si>
  <si>
    <t>Vancouver-Langara</t>
  </si>
  <si>
    <t>VMP</t>
  </si>
  <si>
    <t>Vancouver-Mount Pleasant</t>
  </si>
  <si>
    <t>VNP</t>
  </si>
  <si>
    <t>Vancouver-Point Grey</t>
  </si>
  <si>
    <t>VNQ</t>
  </si>
  <si>
    <t>Vancouver-Quilchena</t>
  </si>
  <si>
    <t>VNW</t>
  </si>
  <si>
    <t>Vancouver-West End</t>
  </si>
  <si>
    <t>VRM</t>
  </si>
  <si>
    <t>Vernon-Monashee</t>
  </si>
  <si>
    <t>VTB</t>
  </si>
  <si>
    <t>Victoria-Beacon Hill</t>
  </si>
  <si>
    <t>VTS</t>
  </si>
  <si>
    <t>Victoria-Swan Lake</t>
  </si>
  <si>
    <t>WVC</t>
  </si>
  <si>
    <t>West Vancouver-Capilano</t>
  </si>
  <si>
    <t>WVS</t>
  </si>
  <si>
    <t>West Vancouver-Sea to Sky</t>
  </si>
  <si>
    <t>Bin 1</t>
  </si>
  <si>
    <t>Bin 2</t>
  </si>
  <si>
    <t>Bin 3</t>
  </si>
  <si>
    <t>Bin 4</t>
  </si>
  <si>
    <t>Bin 5</t>
  </si>
  <si>
    <t>Daily Rate of Screening</t>
  </si>
  <si>
    <t>Column Name</t>
  </si>
  <si>
    <t>Description</t>
  </si>
  <si>
    <t>EVENT_NAME</t>
  </si>
  <si>
    <t>The name of the electoral event.</t>
  </si>
  <si>
    <t>EVENT_YEAR</t>
  </si>
  <si>
    <t>The year of the electoral event.</t>
  </si>
  <si>
    <t>ED_ABBREVIATION</t>
  </si>
  <si>
    <t>The electoral district abbreviation, e.g., 'VTS'.</t>
  </si>
  <si>
    <t>The full name of the electoral district, e.g., 'Victoria-Swan Lake'.</t>
  </si>
  <si>
    <t>COUNT_DATETIME</t>
  </si>
  <si>
    <t>The date and time for which the count was recorded, formatted as YYYY-MM-DD h:mm a.m./p.m., e.g., '2018-11-30 4:30 p.m.'.</t>
  </si>
  <si>
    <t>PACKAGES_RECEIVED</t>
  </si>
  <si>
    <t>The total number of ballot packages received by Elections BC headquarters as of reference date and time.</t>
  </si>
  <si>
    <t>REGISTERED_VOTERS</t>
  </si>
  <si>
    <t>The total number of voters on the provincial voters list as of reference date.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</si>
</sst>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mmm d"/>
    <numFmt numFmtId="60" formatCode="yyyy-mm-dd"/>
    <numFmt numFmtId="61" formatCode="0.0%"/>
    <numFmt numFmtId="62" formatCode="#,##0.0%"/>
  </numFmts>
  <fonts count="12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0"/>
      <color indexed="8"/>
      <name val="Arial"/>
    </font>
    <font>
      <sz val="14"/>
      <color indexed="8"/>
      <name val="Calibri"/>
    </font>
    <font>
      <sz val="12"/>
      <color indexed="13"/>
      <name val="Calibri"/>
    </font>
    <font>
      <sz val="14"/>
      <color indexed="13"/>
      <name val="Calibri"/>
    </font>
    <font>
      <sz val="30"/>
      <color indexed="13"/>
      <name val="Calibri"/>
    </font>
    <font>
      <sz val="18"/>
      <color indexed="8"/>
      <name val="Calibri"/>
    </font>
    <font>
      <sz val="18"/>
      <color indexed="13"/>
      <name val="Calibri"/>
    </font>
    <font>
      <sz val="20"/>
      <color indexed="13"/>
      <name val="Calibri"/>
    </font>
    <font>
      <sz val="17"/>
      <color indexed="13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1">
    <border>
      <left/>
      <right/>
      <top/>
      <bottom/>
      <diagonal/>
    </border>
    <border>
      <left>
        <color indexed="9"/>
      </left>
      <right>
        <color indexed="9"/>
      </right>
      <top>
        <color indexed="9"/>
      </top>
      <bottom>
        <color indexed="9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/>
    </xf>
  </cellStyleXfs>
  <cellXfs count="20">
    <xf numFmtId="0" fontId="0" applyNumberFormat="0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borderId="1" applyNumberFormat="1" applyFont="1" applyFill="0" applyBorder="1" applyAlignment="1" applyProtection="0">
      <alignment vertical="top"/>
    </xf>
    <xf numFmtId="49" fontId="3" fillId="2" borderId="2" applyNumberFormat="1" applyFont="1" applyFill="1" applyBorder="1" applyAlignment="1" applyProtection="0">
      <alignment horizontal="left" vertical="top" wrapText="1" readingOrder="1"/>
    </xf>
    <xf numFmtId="49" fontId="3" fillId="2" borderId="3" applyNumberFormat="1" applyFont="1" applyFill="1" applyBorder="1" applyAlignment="1" applyProtection="0">
      <alignment horizontal="left" vertical="top" wrapText="1" readingOrder="1"/>
    </xf>
    <xf numFmtId="49" fontId="3" borderId="3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horizontal="left" vertical="top"/>
    </xf>
    <xf numFmtId="49" fontId="0" borderId="5" applyNumberFormat="1" applyFont="1" applyFill="0" applyBorder="1" applyAlignment="1" applyProtection="0">
      <alignment horizontal="left" vertical="top"/>
    </xf>
    <xf numFmtId="59" fontId="0" borderId="5" applyNumberFormat="1" applyFont="1" applyFill="0" applyBorder="1" applyAlignment="1" applyProtection="0">
      <alignment horizontal="left" vertical="top"/>
    </xf>
    <xf numFmtId="3" fontId="0" borderId="5" applyNumberFormat="1" applyFont="1" applyFill="0" applyBorder="1" applyAlignment="1" applyProtection="0">
      <alignment horizontal="right" vertical="top"/>
    </xf>
    <xf numFmtId="10" fontId="0" borderId="5" applyNumberFormat="1" applyFont="1" applyFill="0" applyBorder="1" applyAlignment="1" applyProtection="0">
      <alignment vertical="top"/>
    </xf>
    <xf numFmtId="60" fontId="0" borderId="5" applyNumberFormat="1" applyFont="1" applyFill="0" applyBorder="1" applyAlignment="1" applyProtection="0">
      <alignment horizontal="left" vertical="top"/>
    </xf>
    <xf numFmtId="49" fontId="0" borderId="5" applyNumberFormat="1" applyFont="1" applyFill="0" applyBorder="1" applyAlignment="1" applyProtection="0">
      <alignment vertical="top"/>
    </xf>
    <xf numFmtId="10" fontId="0" borderId="6" applyNumberFormat="1" applyFont="1" applyFill="0" applyBorder="1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0" fontId="0" applyNumberFormat="1" applyFont="1" applyFill="0" applyBorder="0" applyAlignment="1" applyProtection="0">
      <alignment vertical="top"/>
    </xf>
    <xf numFmtId="49" fontId="0" fillId="2" borderId="7" applyNumberFormat="1" applyFont="1" applyFill="1" applyBorder="1" applyAlignment="1" applyProtection="0">
      <alignment vertical="top" wrapText="1"/>
    </xf>
    <xf numFmtId="0" fontId="0" fillId="2" borderId="8" applyNumberFormat="0" applyFont="1" applyFill="1" applyBorder="1" applyAlignment="1" applyProtection="0">
      <alignment vertical="top" wrapText="1"/>
    </xf>
    <xf numFmtId="0" fontId="0" fillId="2" borderId="9" applyNumberFormat="0" applyFont="1" applyFill="1" applyBorder="1" applyAlignment="1" applyProtection="0">
      <alignment vertical="top" wrapText="1"/>
    </xf>
    <xf numFmtId="0" fontId="0" fillId="2" borderId="10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0000000"/>
      <rgbColor rgb="ffffffff"/>
      <rgbColor rgb="ffaaaaaa"/>
      <rgbColor rgb="ffd8d8d8"/>
      <rgbColor rgb="ff595959"/>
      <rgbColor rgb="fff2f2f2"/>
      <rgbColor rgb="ffc00000"/>
      <rgbColor rgb="ffc41125"/>
      <rgbColor rgb="ffffff00"/>
      <rgbColor rgb="ff00b050"/>
      <rgbColor rgb="ff00b0f0"/>
      <rgbColor rgb="ffdff036"/>
      <rgbColor rgb="ff41bde2"/>
      <rgbColor rgb="ff138844"/>
      <rgbColor rgb="ffedff3c"/>
      <rgbColor rgb="ff444444"/>
      <rgbColor rgb="ffd03737"/>
      <rgbColor rgb="ff4996c0"/>
      <rgbColor rgb="ffff0002"/>
      <rgbColor rgb="ffacc057"/>
      <rgbColor rgb="ff865dc0"/>
      <rgbColor rgb="ffc08c33"/>
      <rgbColor rgb="ffc05c50"/>
      <rgbColor rgb="ffc07a39"/>
      <rgbColor rgb="ff6949b0"/>
      <rgbColor rgb="ff5b91b0"/>
      <rgbColor rgb="ff92b3c0"/>
      <rgbColor rgb="ff46c088"/>
      <rgbColor rgb="fff69f97"/>
      <rgbColor rgb="fff82198"/>
      <rgbColor rgb="ffc0ac7b"/>
      <rgbColor rgb="fff062de"/>
      <rgbColor rgb="ffa0c0b8"/>
      <rgbColor rgb="ff9df0d4"/>
      <rgbColor rgb="ffffc173"/>
      <rgbColor rgb="ffffc7c5"/>
      <rgbColor rgb="ff6a6a00"/>
      <rgbColor rgb="ffc9a1ff"/>
      <rgbColor rgb="ffc6aed2"/>
      <rgbColor rgb="fff1d1b7"/>
      <rgbColor rgb="ffff915f"/>
      <rgbColor rgb="fff06d1c"/>
      <rgbColor rgb="ffc098a1"/>
      <rgbColor rgb="ff5dc0be"/>
      <rgbColor rgb="ff479efc"/>
      <rgbColor rgb="ff7d7af0"/>
      <rgbColor rgb="fff02b43"/>
      <rgbColor rgb="ffc278f0"/>
      <rgbColor rgb="ffacf1c9"/>
      <rgbColor rgb="ffff56a1"/>
      <rgbColor rgb="ff810001"/>
      <rgbColor rgb="ff867db0"/>
      <rgbColor rgb="ff242df0"/>
      <rgbColor rgb="ff050000"/>
      <rgbColor rgb="ffff0ff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30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3000" u="none">
                <a:solidFill>
                  <a:srgbClr val="595959"/>
                </a:solidFill>
                <a:latin typeface="Calibri"/>
              </a:rPr>
              <a:t>Percentage of Referendum Ballots Received (Turnout) over Time - All</a:t>
            </a:r>
          </a:p>
        </c:rich>
      </c:tx>
      <c:layout>
        <c:manualLayout>
          <c:xMode val="edge"/>
          <c:yMode val="edge"/>
          <c:x val="0.179387"/>
          <c:y val="0"/>
          <c:w val="0.641227"/>
          <c:h val="0.0648323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85085"/>
          <c:y val="0.0648323"/>
          <c:w val="0.926491"/>
          <c:h val="0.855357"/>
        </c:manualLayout>
      </c:layout>
      <c:lineChart>
        <c:grouping val="standard"/>
        <c:varyColors val="0"/>
        <c:ser>
          <c:idx val="0"/>
          <c:order val="0"/>
          <c:tx>
            <c:strRef>
              <c:f>'All Ridings-GroupColours'!$B$2</c:f>
              <c:strCache>
                <c:ptCount val="1"/>
                <c:pt idx="0">
                  <c:v>Abbotsford-Mission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$F$2:$F$13</c:f>
              <c:numCache>
                <c:ptCount val="12"/>
                <c:pt idx="0">
                  <c:v>0.000046</c:v>
                </c:pt>
                <c:pt idx="1">
                  <c:v>0.000046</c:v>
                </c:pt>
                <c:pt idx="2">
                  <c:v>0.000046</c:v>
                </c:pt>
                <c:pt idx="3">
                  <c:v>0.000250</c:v>
                </c:pt>
                <c:pt idx="4">
                  <c:v>0.000296</c:v>
                </c:pt>
                <c:pt idx="5">
                  <c:v>0.003844</c:v>
                </c:pt>
                <c:pt idx="6">
                  <c:v>0.003844</c:v>
                </c:pt>
                <c:pt idx="7">
                  <c:v>0.003843</c:v>
                </c:pt>
                <c:pt idx="8">
                  <c:v>0.008618</c:v>
                </c:pt>
                <c:pt idx="9">
                  <c:v>0.018030</c:v>
                </c:pt>
                <c:pt idx="10">
                  <c:v>0.023099</c:v>
                </c:pt>
                <c:pt idx="11">
                  <c:v>0.026031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Ridings-GroupColours'!$B$14</c:f>
              <c:strCache>
                <c:ptCount val="1"/>
                <c:pt idx="0">
                  <c:v>Abbotsford South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F14:F25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0.000314</c:v>
                </c:pt>
                <c:pt idx="4">
                  <c:v>0.000628</c:v>
                </c:pt>
                <c:pt idx="5">
                  <c:v>0.004469</c:v>
                </c:pt>
                <c:pt idx="6">
                  <c:v>0.004469</c:v>
                </c:pt>
                <c:pt idx="7">
                  <c:v>0.004468</c:v>
                </c:pt>
                <c:pt idx="8">
                  <c:v>0.008840</c:v>
                </c:pt>
                <c:pt idx="9">
                  <c:v>0.019442</c:v>
                </c:pt>
                <c:pt idx="10">
                  <c:v>0.026920</c:v>
                </c:pt>
                <c:pt idx="11">
                  <c:v>0.029888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Ridings-GroupColours'!$B$26</c:f>
              <c:strCache>
                <c:ptCount val="1"/>
                <c:pt idx="0">
                  <c:v>Abbotsford West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$F$26:$F$37</c:f>
              <c:numCache>
                <c:ptCount val="12"/>
                <c:pt idx="0">
                  <c:v>0.000000</c:v>
                </c:pt>
                <c:pt idx="1">
                  <c:v>0.000027</c:v>
                </c:pt>
                <c:pt idx="2">
                  <c:v>0.000027</c:v>
                </c:pt>
                <c:pt idx="3">
                  <c:v>0.000080</c:v>
                </c:pt>
                <c:pt idx="4">
                  <c:v>0.000294</c:v>
                </c:pt>
                <c:pt idx="5">
                  <c:v>0.003826</c:v>
                </c:pt>
                <c:pt idx="6">
                  <c:v>0.003826</c:v>
                </c:pt>
                <c:pt idx="7">
                  <c:v>0.003825</c:v>
                </c:pt>
                <c:pt idx="8">
                  <c:v>0.009657</c:v>
                </c:pt>
                <c:pt idx="9">
                  <c:v>0.019713</c:v>
                </c:pt>
                <c:pt idx="10">
                  <c:v>0.025677</c:v>
                </c:pt>
                <c:pt idx="11">
                  <c:v>0.028778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Ridings-GroupColours'!$B$38</c:f>
              <c:strCache>
                <c:ptCount val="1"/>
                <c:pt idx="0">
                  <c:v>Boundary-Similkameen</c:v>
                </c:pt>
              </c:strCache>
            </c:strRef>
          </c:tx>
          <c:spPr>
            <a:noFill/>
            <a:ln w="28575" cap="rnd">
              <a:solidFill>
                <a:srgbClr val="FFFF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$F$38:$F$49</c:f>
              <c:numCache>
                <c:ptCount val="12"/>
                <c:pt idx="0">
                  <c:v>0.041950</c:v>
                </c:pt>
                <c:pt idx="1">
                  <c:v>0.051623</c:v>
                </c:pt>
                <c:pt idx="2">
                  <c:v>0.056425</c:v>
                </c:pt>
                <c:pt idx="3">
                  <c:v>0.085217</c:v>
                </c:pt>
                <c:pt idx="4">
                  <c:v>0.109989</c:v>
                </c:pt>
                <c:pt idx="5">
                  <c:v>0.128231</c:v>
                </c:pt>
                <c:pt idx="6">
                  <c:v>0.128231</c:v>
                </c:pt>
                <c:pt idx="7">
                  <c:v>0.128220</c:v>
                </c:pt>
                <c:pt idx="8">
                  <c:v>0.140857</c:v>
                </c:pt>
                <c:pt idx="9">
                  <c:v>0.149112</c:v>
                </c:pt>
                <c:pt idx="10">
                  <c:v>0.155527</c:v>
                </c:pt>
                <c:pt idx="11">
                  <c:v>0.159913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Ridings-GroupColours'!$B$50</c:f>
              <c:strCache>
                <c:ptCount val="1"/>
                <c:pt idx="0">
                  <c:v>Burnaby-Deer Lake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$F$50:$F$61</c:f>
              <c:numCache>
                <c:ptCount val="12"/>
                <c:pt idx="0">
                  <c:v>0.000000</c:v>
                </c:pt>
                <c:pt idx="1">
                  <c:v>0.000029</c:v>
                </c:pt>
                <c:pt idx="2">
                  <c:v>0.000029</c:v>
                </c:pt>
                <c:pt idx="3">
                  <c:v>0.000403</c:v>
                </c:pt>
                <c:pt idx="4">
                  <c:v>0.000719</c:v>
                </c:pt>
                <c:pt idx="5">
                  <c:v>0.002759</c:v>
                </c:pt>
                <c:pt idx="6">
                  <c:v>0.002759</c:v>
                </c:pt>
                <c:pt idx="7">
                  <c:v>0.002759</c:v>
                </c:pt>
                <c:pt idx="8">
                  <c:v>0.005546</c:v>
                </c:pt>
                <c:pt idx="9">
                  <c:v>0.017157</c:v>
                </c:pt>
                <c:pt idx="10">
                  <c:v>0.026611</c:v>
                </c:pt>
                <c:pt idx="11">
                  <c:v>0.032330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'All Ridings-GroupColours'!$B$62</c:f>
              <c:strCache>
                <c:ptCount val="1"/>
                <c:pt idx="0">
                  <c:v>Burnaby-Edmonds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$F$62:$F$73</c:f>
              <c:numCache>
                <c:ptCount val="12"/>
                <c:pt idx="0">
                  <c:v>0.000080</c:v>
                </c:pt>
                <c:pt idx="1">
                  <c:v>0.000080</c:v>
                </c:pt>
                <c:pt idx="2">
                  <c:v>0.000080</c:v>
                </c:pt>
                <c:pt idx="3">
                  <c:v>0.000799</c:v>
                </c:pt>
                <c:pt idx="4">
                  <c:v>0.001039</c:v>
                </c:pt>
                <c:pt idx="5">
                  <c:v>0.004180</c:v>
                </c:pt>
                <c:pt idx="6">
                  <c:v>0.004180</c:v>
                </c:pt>
                <c:pt idx="7">
                  <c:v>0.004180</c:v>
                </c:pt>
                <c:pt idx="8">
                  <c:v>0.006576</c:v>
                </c:pt>
                <c:pt idx="9">
                  <c:v>0.016398</c:v>
                </c:pt>
                <c:pt idx="10">
                  <c:v>0.024225</c:v>
                </c:pt>
                <c:pt idx="11">
                  <c:v>0.028323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'All Ridings-GroupColours'!$B$74</c:f>
              <c:strCache>
                <c:ptCount val="1"/>
                <c:pt idx="0">
                  <c:v>Burnaby-Lougheed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$F$74:$F$85</c:f>
              <c:numCache>
                <c:ptCount val="12"/>
                <c:pt idx="0">
                  <c:v>0.000000</c:v>
                </c:pt>
                <c:pt idx="1">
                  <c:v>0.000027</c:v>
                </c:pt>
                <c:pt idx="2">
                  <c:v>0.000080</c:v>
                </c:pt>
                <c:pt idx="3">
                  <c:v>0.001277</c:v>
                </c:pt>
                <c:pt idx="4">
                  <c:v>0.001835</c:v>
                </c:pt>
                <c:pt idx="5">
                  <c:v>0.005506</c:v>
                </c:pt>
                <c:pt idx="6">
                  <c:v>0.005505</c:v>
                </c:pt>
                <c:pt idx="7">
                  <c:v>0.005505</c:v>
                </c:pt>
                <c:pt idx="8">
                  <c:v>0.008297</c:v>
                </c:pt>
                <c:pt idx="9">
                  <c:v>0.021640</c:v>
                </c:pt>
                <c:pt idx="10">
                  <c:v>0.030702</c:v>
                </c:pt>
                <c:pt idx="11">
                  <c:v>0.035485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'All Ridings-GroupColours'!$B$86</c:f>
              <c:strCache>
                <c:ptCount val="1"/>
                <c:pt idx="0">
                  <c:v>Burnaby North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$F$86:$F$97</c:f>
              <c:numCache>
                <c:ptCount val="12"/>
                <c:pt idx="0">
                  <c:v>0.000025</c:v>
                </c:pt>
                <c:pt idx="1">
                  <c:v>0.000025</c:v>
                </c:pt>
                <c:pt idx="2">
                  <c:v>0.000050</c:v>
                </c:pt>
                <c:pt idx="3">
                  <c:v>0.002217</c:v>
                </c:pt>
                <c:pt idx="4">
                  <c:v>0.003677</c:v>
                </c:pt>
                <c:pt idx="5">
                  <c:v>0.008108</c:v>
                </c:pt>
                <c:pt idx="6">
                  <c:v>0.008108</c:v>
                </c:pt>
                <c:pt idx="7">
                  <c:v>0.008107</c:v>
                </c:pt>
                <c:pt idx="8">
                  <c:v>0.011833</c:v>
                </c:pt>
                <c:pt idx="9">
                  <c:v>0.024945</c:v>
                </c:pt>
                <c:pt idx="10">
                  <c:v>0.032593</c:v>
                </c:pt>
                <c:pt idx="11">
                  <c:v>0.039110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'All Ridings-GroupColours'!$B$98</c:f>
              <c:strCache>
                <c:ptCount val="1"/>
                <c:pt idx="0">
                  <c:v>Cariboo-Chilcotin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$F$98:$F$109</c:f>
              <c:numCache>
                <c:ptCount val="12"/>
                <c:pt idx="0">
                  <c:v>0.025870</c:v>
                </c:pt>
                <c:pt idx="1">
                  <c:v>0.031620</c:v>
                </c:pt>
                <c:pt idx="2">
                  <c:v>0.043079</c:v>
                </c:pt>
                <c:pt idx="3">
                  <c:v>0.068769</c:v>
                </c:pt>
                <c:pt idx="4">
                  <c:v>0.088061</c:v>
                </c:pt>
                <c:pt idx="5">
                  <c:v>0.110559</c:v>
                </c:pt>
                <c:pt idx="6">
                  <c:v>0.110559</c:v>
                </c:pt>
                <c:pt idx="7">
                  <c:v>0.110559</c:v>
                </c:pt>
                <c:pt idx="8">
                  <c:v>0.115763</c:v>
                </c:pt>
                <c:pt idx="9">
                  <c:v>0.127022</c:v>
                </c:pt>
                <c:pt idx="10">
                  <c:v>0.139761</c:v>
                </c:pt>
                <c:pt idx="11">
                  <c:v>0.146555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'All Ridings-GroupColours'!$B$110</c:f>
              <c:strCache>
                <c:ptCount val="1"/>
                <c:pt idx="0">
                  <c:v>Cariboo North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$F$110:$F$121</c:f>
              <c:numCache>
                <c:ptCount val="12"/>
                <c:pt idx="0">
                  <c:v>0.021382</c:v>
                </c:pt>
                <c:pt idx="1">
                  <c:v>0.029198</c:v>
                </c:pt>
                <c:pt idx="2">
                  <c:v>0.037170</c:v>
                </c:pt>
                <c:pt idx="3">
                  <c:v>0.058812</c:v>
                </c:pt>
                <c:pt idx="4">
                  <c:v>0.080809</c:v>
                </c:pt>
                <c:pt idx="5">
                  <c:v>0.104710</c:v>
                </c:pt>
                <c:pt idx="6">
                  <c:v>0.104705</c:v>
                </c:pt>
                <c:pt idx="7">
                  <c:v>0.104695</c:v>
                </c:pt>
                <c:pt idx="8">
                  <c:v>0.108017</c:v>
                </c:pt>
                <c:pt idx="9">
                  <c:v>0.114061</c:v>
                </c:pt>
                <c:pt idx="10">
                  <c:v>0.122043</c:v>
                </c:pt>
                <c:pt idx="11">
                  <c:v>0.127040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'All Ridings-GroupColours'!$B$122</c:f>
              <c:strCache>
                <c:ptCount val="1"/>
                <c:pt idx="0">
                  <c:v>Chilliwack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$F$122:$F$133</c:f>
              <c:numCache>
                <c:ptCount val="12"/>
                <c:pt idx="0">
                  <c:v>0.000622</c:v>
                </c:pt>
                <c:pt idx="1">
                  <c:v>0.001245</c:v>
                </c:pt>
                <c:pt idx="2">
                  <c:v>0.002376</c:v>
                </c:pt>
                <c:pt idx="3">
                  <c:v>0.012021</c:v>
                </c:pt>
                <c:pt idx="4">
                  <c:v>0.027940</c:v>
                </c:pt>
                <c:pt idx="5">
                  <c:v>0.036221</c:v>
                </c:pt>
                <c:pt idx="6">
                  <c:v>0.036220</c:v>
                </c:pt>
                <c:pt idx="7">
                  <c:v>0.036216</c:v>
                </c:pt>
                <c:pt idx="8">
                  <c:v>0.043116</c:v>
                </c:pt>
                <c:pt idx="9">
                  <c:v>0.063208</c:v>
                </c:pt>
                <c:pt idx="10">
                  <c:v>0.071957</c:v>
                </c:pt>
                <c:pt idx="11">
                  <c:v>0.074691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'All Ridings-GroupColours'!$B$134</c:f>
              <c:strCache>
                <c:ptCount val="1"/>
                <c:pt idx="0">
                  <c:v>Chilliwack-Kent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$F$134:$F$145</c:f>
              <c:numCache>
                <c:ptCount val="12"/>
                <c:pt idx="0">
                  <c:v>0.000671</c:v>
                </c:pt>
                <c:pt idx="1">
                  <c:v>0.002060</c:v>
                </c:pt>
                <c:pt idx="2">
                  <c:v>0.002656</c:v>
                </c:pt>
                <c:pt idx="3">
                  <c:v>0.010770</c:v>
                </c:pt>
                <c:pt idx="4">
                  <c:v>0.030311</c:v>
                </c:pt>
                <c:pt idx="5">
                  <c:v>0.044876</c:v>
                </c:pt>
                <c:pt idx="6">
                  <c:v>0.044876</c:v>
                </c:pt>
                <c:pt idx="7">
                  <c:v>0.044871</c:v>
                </c:pt>
                <c:pt idx="8">
                  <c:v>0.054540</c:v>
                </c:pt>
                <c:pt idx="9">
                  <c:v>0.074367</c:v>
                </c:pt>
                <c:pt idx="10">
                  <c:v>0.080426</c:v>
                </c:pt>
                <c:pt idx="11">
                  <c:v>0.084711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'All Ridings-GroupColours'!$B$146</c:f>
              <c:strCache>
                <c:ptCount val="1"/>
                <c:pt idx="0">
                  <c:v>Columbia River-Revelstoke</c:v>
                </c:pt>
              </c:strCache>
            </c:strRef>
          </c:tx>
          <c:spPr>
            <a:noFill/>
            <a:ln w="28575" cap="rnd">
              <a:solidFill>
                <a:srgbClr val="FFFF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$F$146:$F$157</c:f>
              <c:numCache>
                <c:ptCount val="12"/>
                <c:pt idx="0">
                  <c:v>0.003350</c:v>
                </c:pt>
                <c:pt idx="1">
                  <c:v>0.003787</c:v>
                </c:pt>
                <c:pt idx="2">
                  <c:v>0.004902</c:v>
                </c:pt>
                <c:pt idx="3">
                  <c:v>0.024261</c:v>
                </c:pt>
                <c:pt idx="4">
                  <c:v>0.037280</c:v>
                </c:pt>
                <c:pt idx="5">
                  <c:v>0.054960</c:v>
                </c:pt>
                <c:pt idx="6">
                  <c:v>0.054958</c:v>
                </c:pt>
                <c:pt idx="7">
                  <c:v>0.054958</c:v>
                </c:pt>
                <c:pt idx="8">
                  <c:v>0.069056</c:v>
                </c:pt>
                <c:pt idx="9">
                  <c:v>0.075248</c:v>
                </c:pt>
                <c:pt idx="10">
                  <c:v>0.085579</c:v>
                </c:pt>
                <c:pt idx="11">
                  <c:v>0.091683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'All Ridings-GroupColours'!$B$158</c:f>
              <c:strCache>
                <c:ptCount val="1"/>
                <c:pt idx="0">
                  <c:v>Coquitlam-Burke Mountain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$F$158:$F$169</c:f>
              <c:numCache>
                <c:ptCount val="12"/>
                <c:pt idx="0">
                  <c:v>0.000024</c:v>
                </c:pt>
                <c:pt idx="1">
                  <c:v>0.000024</c:v>
                </c:pt>
                <c:pt idx="2">
                  <c:v>0.000024</c:v>
                </c:pt>
                <c:pt idx="3">
                  <c:v>0.000071</c:v>
                </c:pt>
                <c:pt idx="4">
                  <c:v>0.000095</c:v>
                </c:pt>
                <c:pt idx="5">
                  <c:v>0.003454</c:v>
                </c:pt>
                <c:pt idx="6">
                  <c:v>0.003454</c:v>
                </c:pt>
                <c:pt idx="7">
                  <c:v>0.003454</c:v>
                </c:pt>
                <c:pt idx="8">
                  <c:v>0.006432</c:v>
                </c:pt>
                <c:pt idx="9">
                  <c:v>0.018007</c:v>
                </c:pt>
                <c:pt idx="10">
                  <c:v>0.026458</c:v>
                </c:pt>
                <c:pt idx="11">
                  <c:v>0.029980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'All Ridings-GroupColours'!$B$170</c:f>
              <c:strCache>
                <c:ptCount val="1"/>
                <c:pt idx="0">
                  <c:v>Coquitlam-Maillardville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$F$170:$F$181</c:f>
              <c:numCache>
                <c:ptCount val="12"/>
                <c:pt idx="0">
                  <c:v>0.000054</c:v>
                </c:pt>
                <c:pt idx="1">
                  <c:v>0.000054</c:v>
                </c:pt>
                <c:pt idx="2">
                  <c:v>0.000135</c:v>
                </c:pt>
                <c:pt idx="3">
                  <c:v>0.000135</c:v>
                </c:pt>
                <c:pt idx="4">
                  <c:v>0.000135</c:v>
                </c:pt>
                <c:pt idx="5">
                  <c:v>0.002320</c:v>
                </c:pt>
                <c:pt idx="6">
                  <c:v>0.002320</c:v>
                </c:pt>
                <c:pt idx="7">
                  <c:v>0.002320</c:v>
                </c:pt>
                <c:pt idx="8">
                  <c:v>0.004343</c:v>
                </c:pt>
                <c:pt idx="9">
                  <c:v>0.013296</c:v>
                </c:pt>
                <c:pt idx="10">
                  <c:v>0.020603</c:v>
                </c:pt>
                <c:pt idx="11">
                  <c:v>0.024514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'All Ridings-GroupColours'!$B$182</c:f>
              <c:strCache>
                <c:ptCount val="1"/>
                <c:pt idx="0">
                  <c:v>Courtenay-Comox</c:v>
                </c:pt>
              </c:strCache>
            </c:strRef>
          </c:tx>
          <c:spPr>
            <a:noFill/>
            <a:ln w="285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$F$182:$F$193</c:f>
              <c:numCache>
                <c:ptCount val="12"/>
                <c:pt idx="0">
                  <c:v>0.033794</c:v>
                </c:pt>
                <c:pt idx="1">
                  <c:v>0.054181</c:v>
                </c:pt>
                <c:pt idx="2">
                  <c:v>0.064182</c:v>
                </c:pt>
                <c:pt idx="3">
                  <c:v>0.098567</c:v>
                </c:pt>
                <c:pt idx="4">
                  <c:v>0.110299</c:v>
                </c:pt>
                <c:pt idx="5">
                  <c:v>0.124508</c:v>
                </c:pt>
                <c:pt idx="6">
                  <c:v>0.124508</c:v>
                </c:pt>
                <c:pt idx="7">
                  <c:v>0.124505</c:v>
                </c:pt>
                <c:pt idx="8">
                  <c:v>0.129776</c:v>
                </c:pt>
                <c:pt idx="9">
                  <c:v>0.149120</c:v>
                </c:pt>
                <c:pt idx="10">
                  <c:v>0.160548</c:v>
                </c:pt>
                <c:pt idx="11">
                  <c:v>0.165660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'All Ridings-GroupColours'!$B$194</c:f>
              <c:strCache>
                <c:ptCount val="1"/>
                <c:pt idx="0">
                  <c:v>Cowichan Valley</c:v>
                </c:pt>
              </c:strCache>
            </c:strRef>
          </c:tx>
          <c:spPr>
            <a:noFill/>
            <a:ln w="285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$F$194:$F$205</c:f>
              <c:numCache>
                <c:ptCount val="12"/>
                <c:pt idx="0">
                  <c:v>0.013316</c:v>
                </c:pt>
                <c:pt idx="1">
                  <c:v>0.022443</c:v>
                </c:pt>
                <c:pt idx="2">
                  <c:v>0.033318</c:v>
                </c:pt>
                <c:pt idx="3">
                  <c:v>0.059041</c:v>
                </c:pt>
                <c:pt idx="4">
                  <c:v>0.077890</c:v>
                </c:pt>
                <c:pt idx="5">
                  <c:v>0.089379</c:v>
                </c:pt>
                <c:pt idx="6">
                  <c:v>0.089377</c:v>
                </c:pt>
                <c:pt idx="7">
                  <c:v>0.089367</c:v>
                </c:pt>
                <c:pt idx="8">
                  <c:v>0.094464</c:v>
                </c:pt>
                <c:pt idx="9">
                  <c:v>0.104248</c:v>
                </c:pt>
                <c:pt idx="10">
                  <c:v>0.114759</c:v>
                </c:pt>
                <c:pt idx="11">
                  <c:v>0.120942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'All Ridings-GroupColours'!$B$206</c:f>
              <c:strCache>
                <c:ptCount val="1"/>
                <c:pt idx="0">
                  <c:v>Delta North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$F$206:$F$217</c:f>
              <c:numCache>
                <c:ptCount val="12"/>
                <c:pt idx="0">
                  <c:v>0.000110</c:v>
                </c:pt>
                <c:pt idx="1">
                  <c:v>0.000110</c:v>
                </c:pt>
                <c:pt idx="2">
                  <c:v>0.000110</c:v>
                </c:pt>
                <c:pt idx="3">
                  <c:v>0.000137</c:v>
                </c:pt>
                <c:pt idx="4">
                  <c:v>0.000247</c:v>
                </c:pt>
                <c:pt idx="5">
                  <c:v>0.001399</c:v>
                </c:pt>
                <c:pt idx="6">
                  <c:v>0.001399</c:v>
                </c:pt>
                <c:pt idx="7">
                  <c:v>0.001399</c:v>
                </c:pt>
                <c:pt idx="8">
                  <c:v>0.002907</c:v>
                </c:pt>
                <c:pt idx="9">
                  <c:v>0.008143</c:v>
                </c:pt>
                <c:pt idx="10">
                  <c:v>0.015326</c:v>
                </c:pt>
                <c:pt idx="11">
                  <c:v>0.017629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'All Ridings-GroupColours'!$B$218</c:f>
              <c:strCache>
                <c:ptCount val="1"/>
                <c:pt idx="0">
                  <c:v>Delta South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$F$218:$F$229</c:f>
              <c:numCache>
                <c:ptCount val="12"/>
                <c:pt idx="0">
                  <c:v>0.000170</c:v>
                </c:pt>
                <c:pt idx="1">
                  <c:v>0.000198</c:v>
                </c:pt>
                <c:pt idx="2">
                  <c:v>0.000227</c:v>
                </c:pt>
                <c:pt idx="3">
                  <c:v>0.000312</c:v>
                </c:pt>
                <c:pt idx="4">
                  <c:v>0.000368</c:v>
                </c:pt>
                <c:pt idx="5">
                  <c:v>0.004756</c:v>
                </c:pt>
                <c:pt idx="6">
                  <c:v>0.004756</c:v>
                </c:pt>
                <c:pt idx="7">
                  <c:v>0.004757</c:v>
                </c:pt>
                <c:pt idx="8">
                  <c:v>0.006852</c:v>
                </c:pt>
                <c:pt idx="9">
                  <c:v>0.017691</c:v>
                </c:pt>
                <c:pt idx="10">
                  <c:v>0.026915</c:v>
                </c:pt>
                <c:pt idx="11">
                  <c:v>0.035004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'All Ridings-GroupColours'!$B$230</c:f>
              <c:strCache>
                <c:ptCount val="1"/>
                <c:pt idx="0">
                  <c:v>Esquimalt-Metchosin</c:v>
                </c:pt>
              </c:strCache>
            </c:strRef>
          </c:tx>
          <c:spPr>
            <a:noFill/>
            <a:ln w="285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$F$230:$F$241</c:f>
              <c:numCache>
                <c:ptCount val="12"/>
                <c:pt idx="0">
                  <c:v>0.000356</c:v>
                </c:pt>
                <c:pt idx="1">
                  <c:v>0.000584</c:v>
                </c:pt>
                <c:pt idx="2">
                  <c:v>0.001066</c:v>
                </c:pt>
                <c:pt idx="3">
                  <c:v>0.008674</c:v>
                </c:pt>
                <c:pt idx="4">
                  <c:v>0.021704</c:v>
                </c:pt>
                <c:pt idx="5">
                  <c:v>0.035819</c:v>
                </c:pt>
                <c:pt idx="6">
                  <c:v>0.035819</c:v>
                </c:pt>
                <c:pt idx="7">
                  <c:v>0.035812</c:v>
                </c:pt>
                <c:pt idx="8">
                  <c:v>0.043919</c:v>
                </c:pt>
                <c:pt idx="9">
                  <c:v>0.058378</c:v>
                </c:pt>
                <c:pt idx="10">
                  <c:v>0.067030</c:v>
                </c:pt>
                <c:pt idx="11">
                  <c:v>0.074191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'All Ridings-GroupColours'!$B$242</c:f>
              <c:strCache>
                <c:ptCount val="1"/>
                <c:pt idx="0">
                  <c:v>Fraser-Nicola</c:v>
                </c:pt>
              </c:strCache>
            </c:strRef>
          </c:tx>
          <c:spPr>
            <a:noFill/>
            <a:ln w="28575" cap="rnd">
              <a:solidFill>
                <a:srgbClr val="FFFF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$F$242:$F$253</c:f>
              <c:numCache>
                <c:ptCount val="12"/>
                <c:pt idx="0">
                  <c:v>0.020628</c:v>
                </c:pt>
                <c:pt idx="1">
                  <c:v>0.032339</c:v>
                </c:pt>
                <c:pt idx="2">
                  <c:v>0.041592</c:v>
                </c:pt>
                <c:pt idx="3">
                  <c:v>0.071863</c:v>
                </c:pt>
                <c:pt idx="4">
                  <c:v>0.088862</c:v>
                </c:pt>
                <c:pt idx="5">
                  <c:v>0.102939</c:v>
                </c:pt>
                <c:pt idx="6">
                  <c:v>0.102931</c:v>
                </c:pt>
                <c:pt idx="7">
                  <c:v>0.102939</c:v>
                </c:pt>
                <c:pt idx="8">
                  <c:v>0.108561</c:v>
                </c:pt>
                <c:pt idx="9">
                  <c:v>0.115320</c:v>
                </c:pt>
                <c:pt idx="10">
                  <c:v>0.125407</c:v>
                </c:pt>
                <c:pt idx="11">
                  <c:v>0.130274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'All Ridings-GroupColours'!$B$254</c:f>
              <c:strCache>
                <c:ptCount val="1"/>
                <c:pt idx="0">
                  <c:v>Kamloops-North Thompson</c:v>
                </c:pt>
              </c:strCache>
            </c:strRef>
          </c:tx>
          <c:spPr>
            <a:noFill/>
            <a:ln w="28575" cap="rnd">
              <a:solidFill>
                <a:srgbClr val="FFFF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$F$254:$F$265</c:f>
              <c:numCache>
                <c:ptCount val="12"/>
                <c:pt idx="0">
                  <c:v>0.018177</c:v>
                </c:pt>
                <c:pt idx="1">
                  <c:v>0.029504</c:v>
                </c:pt>
                <c:pt idx="2">
                  <c:v>0.035676</c:v>
                </c:pt>
                <c:pt idx="3">
                  <c:v>0.064330</c:v>
                </c:pt>
                <c:pt idx="4">
                  <c:v>0.090811</c:v>
                </c:pt>
                <c:pt idx="5">
                  <c:v>0.106468</c:v>
                </c:pt>
                <c:pt idx="6">
                  <c:v>0.106468</c:v>
                </c:pt>
                <c:pt idx="7">
                  <c:v>0.106473</c:v>
                </c:pt>
                <c:pt idx="8">
                  <c:v>0.116511</c:v>
                </c:pt>
                <c:pt idx="9">
                  <c:v>0.127099</c:v>
                </c:pt>
                <c:pt idx="10">
                  <c:v>0.134792</c:v>
                </c:pt>
                <c:pt idx="11">
                  <c:v>0.138810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'All Ridings-GroupColours'!$B$266</c:f>
              <c:strCache>
                <c:ptCount val="1"/>
                <c:pt idx="0">
                  <c:v>Kamloops-South Thompson</c:v>
                </c:pt>
              </c:strCache>
            </c:strRef>
          </c:tx>
          <c:spPr>
            <a:noFill/>
            <a:ln w="28575" cap="rnd">
              <a:solidFill>
                <a:srgbClr val="FFFF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$F$266:$F$277</c:f>
              <c:numCache>
                <c:ptCount val="12"/>
                <c:pt idx="0">
                  <c:v>0.015778</c:v>
                </c:pt>
                <c:pt idx="1">
                  <c:v>0.030151</c:v>
                </c:pt>
                <c:pt idx="2">
                  <c:v>0.038550</c:v>
                </c:pt>
                <c:pt idx="3">
                  <c:v>0.071739</c:v>
                </c:pt>
                <c:pt idx="4">
                  <c:v>0.100437</c:v>
                </c:pt>
                <c:pt idx="5">
                  <c:v>0.123050</c:v>
                </c:pt>
                <c:pt idx="6">
                  <c:v>0.123048</c:v>
                </c:pt>
                <c:pt idx="7">
                  <c:v>0.123020</c:v>
                </c:pt>
                <c:pt idx="8">
                  <c:v>0.135418</c:v>
                </c:pt>
                <c:pt idx="9">
                  <c:v>0.145833</c:v>
                </c:pt>
                <c:pt idx="10">
                  <c:v>0.155506</c:v>
                </c:pt>
                <c:pt idx="11">
                  <c:v>0.160214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'All Ridings-GroupColours'!$B$278</c:f>
              <c:strCache>
                <c:ptCount val="1"/>
                <c:pt idx="0">
                  <c:v>Kelowna-Lake Country</c:v>
                </c:pt>
              </c:strCache>
            </c:strRef>
          </c:tx>
          <c:spPr>
            <a:noFill/>
            <a:ln w="28575" cap="rnd">
              <a:solidFill>
                <a:srgbClr val="FFFF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F278:F289</c:f>
              <c:numCache>
                <c:ptCount val="12"/>
                <c:pt idx="0">
                  <c:v>0.004067</c:v>
                </c:pt>
                <c:pt idx="1">
                  <c:v>0.010341</c:v>
                </c:pt>
                <c:pt idx="2">
                  <c:v>0.015419</c:v>
                </c:pt>
                <c:pt idx="3">
                  <c:v>0.042042</c:v>
                </c:pt>
                <c:pt idx="4">
                  <c:v>0.069079</c:v>
                </c:pt>
                <c:pt idx="5">
                  <c:v>0.088311</c:v>
                </c:pt>
                <c:pt idx="6">
                  <c:v>0.088311</c:v>
                </c:pt>
                <c:pt idx="7">
                  <c:v>0.088305</c:v>
                </c:pt>
                <c:pt idx="8">
                  <c:v>0.096584</c:v>
                </c:pt>
                <c:pt idx="9">
                  <c:v>0.104881</c:v>
                </c:pt>
                <c:pt idx="10">
                  <c:v>0.111706</c:v>
                </c:pt>
                <c:pt idx="11">
                  <c:v>0.116673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'All Ridings-GroupColours'!$B$290</c:f>
              <c:strCache>
                <c:ptCount val="1"/>
                <c:pt idx="0">
                  <c:v>Kelowna-Mission</c:v>
                </c:pt>
              </c:strCache>
            </c:strRef>
          </c:tx>
          <c:spPr>
            <a:noFill/>
            <a:ln w="28575" cap="rnd">
              <a:solidFill>
                <a:srgbClr val="FFFF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$F$290:$F$301</c:f>
              <c:numCache>
                <c:ptCount val="12"/>
                <c:pt idx="0">
                  <c:v>0.011074</c:v>
                </c:pt>
                <c:pt idx="1">
                  <c:v>0.021846</c:v>
                </c:pt>
                <c:pt idx="2">
                  <c:v>0.028913</c:v>
                </c:pt>
                <c:pt idx="3">
                  <c:v>0.057500</c:v>
                </c:pt>
                <c:pt idx="4">
                  <c:v>0.085527</c:v>
                </c:pt>
                <c:pt idx="5">
                  <c:v>0.104826</c:v>
                </c:pt>
                <c:pt idx="6">
                  <c:v>0.104826</c:v>
                </c:pt>
                <c:pt idx="7">
                  <c:v>0.104817</c:v>
                </c:pt>
                <c:pt idx="8">
                  <c:v>0.113964</c:v>
                </c:pt>
                <c:pt idx="9">
                  <c:v>0.122952</c:v>
                </c:pt>
                <c:pt idx="10">
                  <c:v>0.130358</c:v>
                </c:pt>
                <c:pt idx="11">
                  <c:v>0.135601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'All Ridings-GroupColours'!$B$302</c:f>
              <c:strCache>
                <c:ptCount val="1"/>
                <c:pt idx="0">
                  <c:v>Kelowna West</c:v>
                </c:pt>
              </c:strCache>
            </c:strRef>
          </c:tx>
          <c:spPr>
            <a:noFill/>
            <a:ln w="28575" cap="rnd">
              <a:solidFill>
                <a:srgbClr val="FFFF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$F$302:$F$313</c:f>
              <c:numCache>
                <c:ptCount val="12"/>
                <c:pt idx="0">
                  <c:v>0.000221</c:v>
                </c:pt>
                <c:pt idx="1">
                  <c:v>0.002067</c:v>
                </c:pt>
                <c:pt idx="2">
                  <c:v>0.004014</c:v>
                </c:pt>
                <c:pt idx="3">
                  <c:v>0.020929</c:v>
                </c:pt>
                <c:pt idx="4">
                  <c:v>0.038179</c:v>
                </c:pt>
                <c:pt idx="5">
                  <c:v>0.051480</c:v>
                </c:pt>
                <c:pt idx="6">
                  <c:v>0.051480</c:v>
                </c:pt>
                <c:pt idx="7">
                  <c:v>0.051479</c:v>
                </c:pt>
                <c:pt idx="8">
                  <c:v>0.058499</c:v>
                </c:pt>
                <c:pt idx="9">
                  <c:v>0.070757</c:v>
                </c:pt>
                <c:pt idx="10">
                  <c:v>0.080180</c:v>
                </c:pt>
                <c:pt idx="11">
                  <c:v>0.087792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'All Ridings-GroupColours'!$B$314</c:f>
              <c:strCache>
                <c:ptCount val="1"/>
                <c:pt idx="0">
                  <c:v>Kootenay East</c:v>
                </c:pt>
              </c:strCache>
            </c:strRef>
          </c:tx>
          <c:spPr>
            <a:noFill/>
            <a:ln w="28575" cap="rnd">
              <a:solidFill>
                <a:srgbClr val="FFFF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$F$314:$F$325</c:f>
              <c:numCache>
                <c:ptCount val="12"/>
                <c:pt idx="0">
                  <c:v>0.018594</c:v>
                </c:pt>
                <c:pt idx="1">
                  <c:v>0.023010</c:v>
                </c:pt>
                <c:pt idx="2">
                  <c:v>0.026819</c:v>
                </c:pt>
                <c:pt idx="3">
                  <c:v>0.047624</c:v>
                </c:pt>
                <c:pt idx="4">
                  <c:v>0.078127</c:v>
                </c:pt>
                <c:pt idx="5">
                  <c:v>0.094920</c:v>
                </c:pt>
                <c:pt idx="6">
                  <c:v>0.094914</c:v>
                </c:pt>
                <c:pt idx="7">
                  <c:v>0.094920</c:v>
                </c:pt>
                <c:pt idx="8">
                  <c:v>0.099945</c:v>
                </c:pt>
                <c:pt idx="9">
                  <c:v>0.110115</c:v>
                </c:pt>
                <c:pt idx="10">
                  <c:v>0.129665</c:v>
                </c:pt>
                <c:pt idx="11">
                  <c:v>0.136154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'All Ridings-GroupColours'!$B$326</c:f>
              <c:strCache>
                <c:ptCount val="1"/>
                <c:pt idx="0">
                  <c:v>Kootenay West</c:v>
                </c:pt>
              </c:strCache>
            </c:strRef>
          </c:tx>
          <c:spPr>
            <a:noFill/>
            <a:ln w="28575" cap="rnd">
              <a:solidFill>
                <a:srgbClr val="E0F037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$F$326:$F$337</c:f>
              <c:numCache>
                <c:ptCount val="12"/>
                <c:pt idx="0">
                  <c:v>0.037592</c:v>
                </c:pt>
                <c:pt idx="1">
                  <c:v>0.050728</c:v>
                </c:pt>
                <c:pt idx="2">
                  <c:v>0.057038</c:v>
                </c:pt>
                <c:pt idx="3">
                  <c:v>0.078432</c:v>
                </c:pt>
                <c:pt idx="4">
                  <c:v>0.093165</c:v>
                </c:pt>
                <c:pt idx="5">
                  <c:v>0.100492</c:v>
                </c:pt>
                <c:pt idx="6">
                  <c:v>0.100480</c:v>
                </c:pt>
                <c:pt idx="7">
                  <c:v>0.100461</c:v>
                </c:pt>
                <c:pt idx="8">
                  <c:v>0.105885</c:v>
                </c:pt>
                <c:pt idx="9">
                  <c:v>0.113459</c:v>
                </c:pt>
                <c:pt idx="10">
                  <c:v>0.123687</c:v>
                </c:pt>
                <c:pt idx="11">
                  <c:v>0.128165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'All Ridings-GroupColours'!$B$338</c:f>
              <c:strCache>
                <c:ptCount val="1"/>
                <c:pt idx="0">
                  <c:v>Langford-Juan de Fuca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$F$338:$F$349</c:f>
              <c:numCache>
                <c:ptCount val="12"/>
                <c:pt idx="0">
                  <c:v>0.000070</c:v>
                </c:pt>
                <c:pt idx="1">
                  <c:v>0.000070</c:v>
                </c:pt>
                <c:pt idx="2">
                  <c:v>0.000187</c:v>
                </c:pt>
                <c:pt idx="3">
                  <c:v>0.006721</c:v>
                </c:pt>
                <c:pt idx="4">
                  <c:v>0.013299</c:v>
                </c:pt>
                <c:pt idx="5">
                  <c:v>0.022307</c:v>
                </c:pt>
                <c:pt idx="6">
                  <c:v>0.022307</c:v>
                </c:pt>
                <c:pt idx="7">
                  <c:v>0.022303</c:v>
                </c:pt>
                <c:pt idx="8">
                  <c:v>0.026606</c:v>
                </c:pt>
                <c:pt idx="9">
                  <c:v>0.040748</c:v>
                </c:pt>
                <c:pt idx="10">
                  <c:v>0.050074</c:v>
                </c:pt>
                <c:pt idx="11">
                  <c:v>0.057339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'All Ridings-GroupColours'!$B$350</c:f>
              <c:strCache>
                <c:ptCount val="1"/>
                <c:pt idx="0">
                  <c:v>Langley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$F$350:$F$361</c:f>
              <c:numCache>
                <c:ptCount val="12"/>
                <c:pt idx="0">
                  <c:v>0.000507</c:v>
                </c:pt>
                <c:pt idx="1">
                  <c:v>0.000773</c:v>
                </c:pt>
                <c:pt idx="2">
                  <c:v>0.000966</c:v>
                </c:pt>
                <c:pt idx="3">
                  <c:v>0.004129</c:v>
                </c:pt>
                <c:pt idx="4">
                  <c:v>0.014705</c:v>
                </c:pt>
                <c:pt idx="5">
                  <c:v>0.022821</c:v>
                </c:pt>
                <c:pt idx="6">
                  <c:v>0.022821</c:v>
                </c:pt>
                <c:pt idx="7">
                  <c:v>0.022817</c:v>
                </c:pt>
                <c:pt idx="8">
                  <c:v>0.026149</c:v>
                </c:pt>
                <c:pt idx="9">
                  <c:v>0.040299</c:v>
                </c:pt>
                <c:pt idx="10">
                  <c:v>0.050025</c:v>
                </c:pt>
                <c:pt idx="11">
                  <c:v>0.053405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'All Ridings-GroupColours'!$B$362</c:f>
              <c:strCache>
                <c:ptCount val="1"/>
                <c:pt idx="0">
                  <c:v>Langley East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$F$362:$F$373</c:f>
              <c:numCache>
                <c:ptCount val="12"/>
                <c:pt idx="0">
                  <c:v>0.000000</c:v>
                </c:pt>
                <c:pt idx="1">
                  <c:v>0.000020</c:v>
                </c:pt>
                <c:pt idx="2">
                  <c:v>0.000061</c:v>
                </c:pt>
                <c:pt idx="3">
                  <c:v>0.001401</c:v>
                </c:pt>
                <c:pt idx="4">
                  <c:v>0.002274</c:v>
                </c:pt>
                <c:pt idx="5">
                  <c:v>0.009038</c:v>
                </c:pt>
                <c:pt idx="6">
                  <c:v>0.009037</c:v>
                </c:pt>
                <c:pt idx="7">
                  <c:v>0.009036</c:v>
                </c:pt>
                <c:pt idx="8">
                  <c:v>0.013116</c:v>
                </c:pt>
                <c:pt idx="9">
                  <c:v>0.029171</c:v>
                </c:pt>
                <c:pt idx="10">
                  <c:v>0.038589</c:v>
                </c:pt>
                <c:pt idx="11">
                  <c:v>0.043093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'All Ridings-GroupColours'!$B$374</c:f>
              <c:strCache>
                <c:ptCount val="1"/>
                <c:pt idx="0">
                  <c:v>Maple Ridge-Mission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$F$374:$F$385</c:f>
              <c:numCache>
                <c:ptCount val="12"/>
                <c:pt idx="0">
                  <c:v>0.000023</c:v>
                </c:pt>
                <c:pt idx="1">
                  <c:v>0.000045</c:v>
                </c:pt>
                <c:pt idx="2">
                  <c:v>0.000045</c:v>
                </c:pt>
                <c:pt idx="3">
                  <c:v>0.000114</c:v>
                </c:pt>
                <c:pt idx="4">
                  <c:v>0.000204</c:v>
                </c:pt>
                <c:pt idx="5">
                  <c:v>0.004131</c:v>
                </c:pt>
                <c:pt idx="6">
                  <c:v>0.004131</c:v>
                </c:pt>
                <c:pt idx="7">
                  <c:v>0.004131</c:v>
                </c:pt>
                <c:pt idx="8">
                  <c:v>0.006514</c:v>
                </c:pt>
                <c:pt idx="9">
                  <c:v>0.016341</c:v>
                </c:pt>
                <c:pt idx="10">
                  <c:v>0.025440</c:v>
                </c:pt>
                <c:pt idx="11">
                  <c:v>0.030067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'All Ridings-GroupColours'!$B$386</c:f>
              <c:strCache>
                <c:ptCount val="1"/>
                <c:pt idx="0">
                  <c:v>Maple Ridge-Pitt Meadows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$F$386:$F$397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0.000094</c:v>
                </c:pt>
                <c:pt idx="4">
                  <c:v>0.000164</c:v>
                </c:pt>
                <c:pt idx="5">
                  <c:v>0.004462</c:v>
                </c:pt>
                <c:pt idx="6">
                  <c:v>0.004462</c:v>
                </c:pt>
                <c:pt idx="7">
                  <c:v>0.004462</c:v>
                </c:pt>
                <c:pt idx="8">
                  <c:v>0.007302</c:v>
                </c:pt>
                <c:pt idx="9">
                  <c:v>0.016762</c:v>
                </c:pt>
                <c:pt idx="10">
                  <c:v>0.023823</c:v>
                </c:pt>
                <c:pt idx="11">
                  <c:v>0.029383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'All Ridings-GroupColours'!$B$398</c:f>
              <c:strCache>
                <c:ptCount val="1"/>
                <c:pt idx="0">
                  <c:v>Mid Island-Pacific Rim</c:v>
                </c:pt>
              </c:strCache>
            </c:strRef>
          </c:tx>
          <c:spPr>
            <a:noFill/>
            <a:ln w="285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$F$398:$F$409</c:f>
              <c:numCache>
                <c:ptCount val="12"/>
                <c:pt idx="0">
                  <c:v>0.019944</c:v>
                </c:pt>
                <c:pt idx="1">
                  <c:v>0.033801</c:v>
                </c:pt>
                <c:pt idx="2">
                  <c:v>0.040223</c:v>
                </c:pt>
                <c:pt idx="3">
                  <c:v>0.063036</c:v>
                </c:pt>
                <c:pt idx="4">
                  <c:v>0.068073</c:v>
                </c:pt>
                <c:pt idx="5">
                  <c:v>0.078273</c:v>
                </c:pt>
                <c:pt idx="6">
                  <c:v>0.078271</c:v>
                </c:pt>
                <c:pt idx="7">
                  <c:v>0.078262</c:v>
                </c:pt>
                <c:pt idx="8">
                  <c:v>0.088506</c:v>
                </c:pt>
                <c:pt idx="9">
                  <c:v>0.099737</c:v>
                </c:pt>
                <c:pt idx="10">
                  <c:v>0.109837</c:v>
                </c:pt>
                <c:pt idx="11">
                  <c:v>0.117685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'All Ridings-GroupColours'!$B$410</c:f>
              <c:strCache>
                <c:ptCount val="1"/>
                <c:pt idx="0">
                  <c:v>Nanaimo</c:v>
                </c:pt>
              </c:strCache>
            </c:strRef>
          </c:tx>
          <c:spPr>
            <a:noFill/>
            <a:ln w="285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$F$410:$F$421</c:f>
              <c:numCache>
                <c:ptCount val="12"/>
                <c:pt idx="0">
                  <c:v>0.028045</c:v>
                </c:pt>
                <c:pt idx="1">
                  <c:v>0.040215</c:v>
                </c:pt>
                <c:pt idx="2">
                  <c:v>0.043671</c:v>
                </c:pt>
                <c:pt idx="3">
                  <c:v>0.059190</c:v>
                </c:pt>
                <c:pt idx="4">
                  <c:v>0.078276</c:v>
                </c:pt>
                <c:pt idx="5">
                  <c:v>0.095342</c:v>
                </c:pt>
                <c:pt idx="6">
                  <c:v>0.095342</c:v>
                </c:pt>
                <c:pt idx="7">
                  <c:v>0.095325</c:v>
                </c:pt>
                <c:pt idx="8">
                  <c:v>0.103343</c:v>
                </c:pt>
                <c:pt idx="9">
                  <c:v>0.114345</c:v>
                </c:pt>
                <c:pt idx="10">
                  <c:v>0.119005</c:v>
                </c:pt>
                <c:pt idx="11">
                  <c:v>0.122103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'All Ridings-GroupColours'!$B$422</c:f>
              <c:strCache>
                <c:ptCount val="1"/>
                <c:pt idx="0">
                  <c:v>Nanaimo-North Cowichan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$F$422:$F$433</c:f>
              <c:numCache>
                <c:ptCount val="12"/>
                <c:pt idx="0">
                  <c:v>0.031469</c:v>
                </c:pt>
                <c:pt idx="1">
                  <c:v>0.044404</c:v>
                </c:pt>
                <c:pt idx="2">
                  <c:v>0.051390</c:v>
                </c:pt>
                <c:pt idx="3">
                  <c:v>0.067246</c:v>
                </c:pt>
                <c:pt idx="4">
                  <c:v>0.085242</c:v>
                </c:pt>
                <c:pt idx="5">
                  <c:v>0.097084</c:v>
                </c:pt>
                <c:pt idx="6">
                  <c:v>0.097081</c:v>
                </c:pt>
                <c:pt idx="7">
                  <c:v>0.097081</c:v>
                </c:pt>
                <c:pt idx="8">
                  <c:v>0.105154</c:v>
                </c:pt>
                <c:pt idx="9">
                  <c:v>0.115080</c:v>
                </c:pt>
                <c:pt idx="10">
                  <c:v>0.122011</c:v>
                </c:pt>
                <c:pt idx="11">
                  <c:v>0.128268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'All Ridings-GroupColours'!$B$434</c:f>
              <c:strCache>
                <c:ptCount val="1"/>
                <c:pt idx="0">
                  <c:v>Nechako Lakes</c:v>
                </c:pt>
              </c:strCache>
            </c:strRef>
          </c:tx>
          <c:spPr>
            <a:noFill/>
            <a:ln w="28575" cap="rnd">
              <a:solidFill>
                <a:srgbClr val="138844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$F$434:$F$445</c:f>
              <c:numCache>
                <c:ptCount val="12"/>
                <c:pt idx="0">
                  <c:v>0.001132</c:v>
                </c:pt>
                <c:pt idx="1">
                  <c:v>0.004166</c:v>
                </c:pt>
                <c:pt idx="2">
                  <c:v>0.004761</c:v>
                </c:pt>
                <c:pt idx="3">
                  <c:v>0.017972</c:v>
                </c:pt>
                <c:pt idx="4">
                  <c:v>0.043318</c:v>
                </c:pt>
                <c:pt idx="5">
                  <c:v>0.064791</c:v>
                </c:pt>
                <c:pt idx="6">
                  <c:v>0.064791</c:v>
                </c:pt>
                <c:pt idx="7">
                  <c:v>0.064787</c:v>
                </c:pt>
                <c:pt idx="8">
                  <c:v>0.073578</c:v>
                </c:pt>
                <c:pt idx="9">
                  <c:v>0.080647</c:v>
                </c:pt>
                <c:pt idx="10">
                  <c:v>0.089433</c:v>
                </c:pt>
                <c:pt idx="11">
                  <c:v>0.096201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'All Ridings-GroupColours'!$B$446</c:f>
              <c:strCache>
                <c:ptCount val="1"/>
                <c:pt idx="0">
                  <c:v>Nelson-Creston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$F$446:$F$457</c:f>
              <c:numCache>
                <c:ptCount val="12"/>
                <c:pt idx="0">
                  <c:v>0.021079</c:v>
                </c:pt>
                <c:pt idx="1">
                  <c:v>0.026687</c:v>
                </c:pt>
                <c:pt idx="2">
                  <c:v>0.028185</c:v>
                </c:pt>
                <c:pt idx="3">
                  <c:v>0.044372</c:v>
                </c:pt>
                <c:pt idx="4">
                  <c:v>0.079471</c:v>
                </c:pt>
                <c:pt idx="5">
                  <c:v>0.098615</c:v>
                </c:pt>
                <c:pt idx="6">
                  <c:v>0.098611</c:v>
                </c:pt>
                <c:pt idx="7">
                  <c:v>0.098604</c:v>
                </c:pt>
                <c:pt idx="8">
                  <c:v>0.107568</c:v>
                </c:pt>
                <c:pt idx="9">
                  <c:v>0.115751</c:v>
                </c:pt>
                <c:pt idx="10">
                  <c:v>0.124355</c:v>
                </c:pt>
                <c:pt idx="11">
                  <c:v>0.129912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'All Ridings-GroupColours'!$B$458</c:f>
              <c:strCache>
                <c:ptCount val="1"/>
                <c:pt idx="0">
                  <c:v>New Westminster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$F$458:$F$469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0.000045</c:v>
                </c:pt>
                <c:pt idx="3">
                  <c:v>0.000954</c:v>
                </c:pt>
                <c:pt idx="4">
                  <c:v>0.003200</c:v>
                </c:pt>
                <c:pt idx="5">
                  <c:v>0.007989</c:v>
                </c:pt>
                <c:pt idx="6">
                  <c:v>0.007989</c:v>
                </c:pt>
                <c:pt idx="7">
                  <c:v>0.007988</c:v>
                </c:pt>
                <c:pt idx="8">
                  <c:v>0.014160</c:v>
                </c:pt>
                <c:pt idx="9">
                  <c:v>0.031217</c:v>
                </c:pt>
                <c:pt idx="10">
                  <c:v>0.042450</c:v>
                </c:pt>
                <c:pt idx="11">
                  <c:v>0.047033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'All Ridings-GroupColours'!$B$470</c:f>
              <c:strCache>
                <c:ptCount val="1"/>
                <c:pt idx="0">
                  <c:v>North Coast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$F$470:$F$481</c:f>
              <c:numCache>
                <c:ptCount val="12"/>
                <c:pt idx="0">
                  <c:v>0.004504</c:v>
                </c:pt>
                <c:pt idx="1">
                  <c:v>0.004573</c:v>
                </c:pt>
                <c:pt idx="2">
                  <c:v>0.009211</c:v>
                </c:pt>
                <c:pt idx="3">
                  <c:v>0.010889</c:v>
                </c:pt>
                <c:pt idx="4">
                  <c:v>0.035481</c:v>
                </c:pt>
                <c:pt idx="5">
                  <c:v>0.041126</c:v>
                </c:pt>
                <c:pt idx="6">
                  <c:v>0.041124</c:v>
                </c:pt>
                <c:pt idx="7">
                  <c:v>0.041124</c:v>
                </c:pt>
                <c:pt idx="8">
                  <c:v>0.052338</c:v>
                </c:pt>
                <c:pt idx="9">
                  <c:v>0.059393</c:v>
                </c:pt>
                <c:pt idx="10">
                  <c:v>0.067916</c:v>
                </c:pt>
                <c:pt idx="11">
                  <c:v>0.073880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'All Ridings-GroupColours'!$B$482</c:f>
              <c:strCache>
                <c:ptCount val="1"/>
                <c:pt idx="0">
                  <c:v>North Island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$F$482:$F$493</c:f>
              <c:numCache>
                <c:ptCount val="12"/>
                <c:pt idx="0">
                  <c:v>0.035572</c:v>
                </c:pt>
                <c:pt idx="1">
                  <c:v>0.048239</c:v>
                </c:pt>
                <c:pt idx="2">
                  <c:v>0.053090</c:v>
                </c:pt>
                <c:pt idx="3">
                  <c:v>0.080020</c:v>
                </c:pt>
                <c:pt idx="4">
                  <c:v>0.086619</c:v>
                </c:pt>
                <c:pt idx="5">
                  <c:v>0.097760</c:v>
                </c:pt>
                <c:pt idx="6">
                  <c:v>0.097760</c:v>
                </c:pt>
                <c:pt idx="7">
                  <c:v>0.097744</c:v>
                </c:pt>
                <c:pt idx="8">
                  <c:v>0.104666</c:v>
                </c:pt>
                <c:pt idx="9">
                  <c:v>0.119392</c:v>
                </c:pt>
                <c:pt idx="10">
                  <c:v>0.128118</c:v>
                </c:pt>
                <c:pt idx="11">
                  <c:v>0.132431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'All Ridings-GroupColours'!$B$494</c:f>
              <c:strCache>
                <c:ptCount val="1"/>
                <c:pt idx="0">
                  <c:v>North Vancouver-Lonsdale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$F$494:$F$505</c:f>
              <c:numCache>
                <c:ptCount val="12"/>
                <c:pt idx="0">
                  <c:v>0.000873</c:v>
                </c:pt>
                <c:pt idx="1">
                  <c:v>0.005280</c:v>
                </c:pt>
                <c:pt idx="2">
                  <c:v>0.008060</c:v>
                </c:pt>
                <c:pt idx="3">
                  <c:v>0.020526</c:v>
                </c:pt>
                <c:pt idx="4">
                  <c:v>0.032601</c:v>
                </c:pt>
                <c:pt idx="5">
                  <c:v>0.045157</c:v>
                </c:pt>
                <c:pt idx="6">
                  <c:v>0.045157</c:v>
                </c:pt>
                <c:pt idx="7">
                  <c:v>0.045144</c:v>
                </c:pt>
                <c:pt idx="8">
                  <c:v>0.051119</c:v>
                </c:pt>
                <c:pt idx="9">
                  <c:v>0.066729</c:v>
                </c:pt>
                <c:pt idx="10">
                  <c:v>0.075079</c:v>
                </c:pt>
                <c:pt idx="11">
                  <c:v>0.080586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'All Ridings-GroupColours'!$B$506</c:f>
              <c:strCache>
                <c:ptCount val="1"/>
                <c:pt idx="0">
                  <c:v>North Vancouver-Seymour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$F$506:$F$517</c:f>
              <c:numCache>
                <c:ptCount val="12"/>
                <c:pt idx="0">
                  <c:v>0.000619</c:v>
                </c:pt>
                <c:pt idx="1">
                  <c:v>0.006955</c:v>
                </c:pt>
                <c:pt idx="2">
                  <c:v>0.010097</c:v>
                </c:pt>
                <c:pt idx="3">
                  <c:v>0.023677</c:v>
                </c:pt>
                <c:pt idx="4">
                  <c:v>0.036532</c:v>
                </c:pt>
                <c:pt idx="5">
                  <c:v>0.047154</c:v>
                </c:pt>
                <c:pt idx="6">
                  <c:v>0.047155</c:v>
                </c:pt>
                <c:pt idx="7">
                  <c:v>0.047148</c:v>
                </c:pt>
                <c:pt idx="8">
                  <c:v>0.056150</c:v>
                </c:pt>
                <c:pt idx="9">
                  <c:v>0.072527</c:v>
                </c:pt>
                <c:pt idx="10">
                  <c:v>0.084132</c:v>
                </c:pt>
                <c:pt idx="11">
                  <c:v>0.090174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'All Ridings-GroupColours'!$B$518</c:f>
              <c:strCache>
                <c:ptCount val="1"/>
                <c:pt idx="0">
                  <c:v>Oak Bay-Gordon Head</c:v>
                </c:pt>
              </c:strCache>
            </c:strRef>
          </c:tx>
          <c:spPr>
            <a:noFill/>
            <a:ln w="285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$F$518:$F$529</c:f>
              <c:numCache>
                <c:ptCount val="12"/>
                <c:pt idx="0">
                  <c:v>0.000218</c:v>
                </c:pt>
                <c:pt idx="1">
                  <c:v>0.000218</c:v>
                </c:pt>
                <c:pt idx="2">
                  <c:v>0.000267</c:v>
                </c:pt>
                <c:pt idx="3">
                  <c:v>0.005964</c:v>
                </c:pt>
                <c:pt idx="4">
                  <c:v>0.014060</c:v>
                </c:pt>
                <c:pt idx="5">
                  <c:v>0.024646</c:v>
                </c:pt>
                <c:pt idx="6">
                  <c:v>0.024646</c:v>
                </c:pt>
                <c:pt idx="7">
                  <c:v>0.024640</c:v>
                </c:pt>
                <c:pt idx="8">
                  <c:v>0.028896</c:v>
                </c:pt>
                <c:pt idx="9">
                  <c:v>0.048059</c:v>
                </c:pt>
                <c:pt idx="10">
                  <c:v>0.058969</c:v>
                </c:pt>
                <c:pt idx="11">
                  <c:v>0.067351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'All Ridings-GroupColours'!$B$530</c:f>
              <c:strCache>
                <c:ptCount val="1"/>
                <c:pt idx="0">
                  <c:v>Parksville-Qualicum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$F$530:$F$541</c:f>
              <c:numCache>
                <c:ptCount val="12"/>
                <c:pt idx="0">
                  <c:v>0.008722</c:v>
                </c:pt>
                <c:pt idx="1">
                  <c:v>0.018835</c:v>
                </c:pt>
                <c:pt idx="2">
                  <c:v>0.026476</c:v>
                </c:pt>
                <c:pt idx="3">
                  <c:v>0.055909</c:v>
                </c:pt>
                <c:pt idx="4">
                  <c:v>0.075090</c:v>
                </c:pt>
                <c:pt idx="5">
                  <c:v>0.101522</c:v>
                </c:pt>
                <c:pt idx="6">
                  <c:v>0.101522</c:v>
                </c:pt>
                <c:pt idx="7">
                  <c:v>0.101507</c:v>
                </c:pt>
                <c:pt idx="8">
                  <c:v>0.116087</c:v>
                </c:pt>
                <c:pt idx="9">
                  <c:v>0.137261</c:v>
                </c:pt>
                <c:pt idx="10">
                  <c:v>0.150671</c:v>
                </c:pt>
                <c:pt idx="11">
                  <c:v>0.158620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'All Ridings-GroupColours'!$B$542</c:f>
              <c:strCache>
                <c:ptCount val="1"/>
                <c:pt idx="0">
                  <c:v>Peace River North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$F$542:$F$553</c:f>
              <c:numCache>
                <c:ptCount val="12"/>
                <c:pt idx="0">
                  <c:v>0.000236</c:v>
                </c:pt>
                <c:pt idx="1">
                  <c:v>0.002799</c:v>
                </c:pt>
                <c:pt idx="2">
                  <c:v>0.005203</c:v>
                </c:pt>
                <c:pt idx="3">
                  <c:v>0.009341</c:v>
                </c:pt>
                <c:pt idx="4">
                  <c:v>0.025739</c:v>
                </c:pt>
                <c:pt idx="5">
                  <c:v>0.046139</c:v>
                </c:pt>
                <c:pt idx="6">
                  <c:v>0.046135</c:v>
                </c:pt>
                <c:pt idx="7">
                  <c:v>0.046135</c:v>
                </c:pt>
                <c:pt idx="8">
                  <c:v>0.057996</c:v>
                </c:pt>
                <c:pt idx="9">
                  <c:v>0.075396</c:v>
                </c:pt>
                <c:pt idx="10">
                  <c:v>0.085417</c:v>
                </c:pt>
                <c:pt idx="11">
                  <c:v>0.089939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'All Ridings-GroupColours'!$B$556</c:f>
              <c:strCache>
                <c:ptCount val="1"/>
                <c:pt idx="0">
                  <c:v>Peace River South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$F$554:$F$565</c:f>
              <c:numCache>
                <c:ptCount val="12"/>
                <c:pt idx="0">
                  <c:v>0.005713</c:v>
                </c:pt>
                <c:pt idx="1">
                  <c:v>0.010574</c:v>
                </c:pt>
                <c:pt idx="2">
                  <c:v>0.017892</c:v>
                </c:pt>
                <c:pt idx="3">
                  <c:v>0.022623</c:v>
                </c:pt>
                <c:pt idx="4">
                  <c:v>0.050320</c:v>
                </c:pt>
                <c:pt idx="5">
                  <c:v>0.066309</c:v>
                </c:pt>
                <c:pt idx="6">
                  <c:v>0.066305</c:v>
                </c:pt>
                <c:pt idx="7">
                  <c:v>0.066313</c:v>
                </c:pt>
                <c:pt idx="8">
                  <c:v>0.086745</c:v>
                </c:pt>
                <c:pt idx="9">
                  <c:v>0.091937</c:v>
                </c:pt>
                <c:pt idx="10">
                  <c:v>0.094278</c:v>
                </c:pt>
                <c:pt idx="11">
                  <c:v>0.101039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'All Ridings-GroupColours'!$B$566</c:f>
              <c:strCache>
                <c:ptCount val="1"/>
                <c:pt idx="0">
                  <c:v>Penticton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$F$566:$F$577</c:f>
              <c:numCache>
                <c:ptCount val="12"/>
                <c:pt idx="0">
                  <c:v>0.000238</c:v>
                </c:pt>
                <c:pt idx="1">
                  <c:v>0.003098</c:v>
                </c:pt>
                <c:pt idx="2">
                  <c:v>0.004570</c:v>
                </c:pt>
                <c:pt idx="3">
                  <c:v>0.024668</c:v>
                </c:pt>
                <c:pt idx="4">
                  <c:v>0.051750</c:v>
                </c:pt>
                <c:pt idx="5">
                  <c:v>0.070412</c:v>
                </c:pt>
                <c:pt idx="6">
                  <c:v>0.070411</c:v>
                </c:pt>
                <c:pt idx="7">
                  <c:v>0.070409</c:v>
                </c:pt>
                <c:pt idx="8">
                  <c:v>0.078157</c:v>
                </c:pt>
                <c:pt idx="9">
                  <c:v>0.086515</c:v>
                </c:pt>
                <c:pt idx="10">
                  <c:v>0.097522</c:v>
                </c:pt>
                <c:pt idx="11">
                  <c:v>0.106266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'All Ridings-GroupColours'!$B$578</c:f>
              <c:strCache>
                <c:ptCount val="1"/>
                <c:pt idx="0">
                  <c:v>Port Coquitlam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$F$578:$F$589</c:f>
              <c:numCache>
                <c:ptCount val="12"/>
                <c:pt idx="0">
                  <c:v>0.000121</c:v>
                </c:pt>
                <c:pt idx="1">
                  <c:v>0.000121</c:v>
                </c:pt>
                <c:pt idx="2">
                  <c:v>0.000121</c:v>
                </c:pt>
                <c:pt idx="3">
                  <c:v>0.001309</c:v>
                </c:pt>
                <c:pt idx="4">
                  <c:v>0.001551</c:v>
                </c:pt>
                <c:pt idx="5">
                  <c:v>0.005256</c:v>
                </c:pt>
                <c:pt idx="6">
                  <c:v>0.005256</c:v>
                </c:pt>
                <c:pt idx="7">
                  <c:v>0.005256</c:v>
                </c:pt>
                <c:pt idx="8">
                  <c:v>0.008550</c:v>
                </c:pt>
                <c:pt idx="9">
                  <c:v>0.021504</c:v>
                </c:pt>
                <c:pt idx="10">
                  <c:v>0.031221</c:v>
                </c:pt>
                <c:pt idx="11">
                  <c:v>0.034782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'All Ridings-GroupColours'!$B$590</c:f>
              <c:strCache>
                <c:ptCount val="1"/>
                <c:pt idx="0">
                  <c:v>Port Moody-Coquitlam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$F$590:$F$601</c:f>
              <c:numCache>
                <c:ptCount val="12"/>
                <c:pt idx="0">
                  <c:v>0.000052</c:v>
                </c:pt>
                <c:pt idx="1">
                  <c:v>0.000052</c:v>
                </c:pt>
                <c:pt idx="2">
                  <c:v>0.000052</c:v>
                </c:pt>
                <c:pt idx="3">
                  <c:v>0.000156</c:v>
                </c:pt>
                <c:pt idx="4">
                  <c:v>0.000261</c:v>
                </c:pt>
                <c:pt idx="5">
                  <c:v>0.001017</c:v>
                </c:pt>
                <c:pt idx="6">
                  <c:v>0.001017</c:v>
                </c:pt>
                <c:pt idx="7">
                  <c:v>0.001016</c:v>
                </c:pt>
                <c:pt idx="8">
                  <c:v>0.003570</c:v>
                </c:pt>
                <c:pt idx="9">
                  <c:v>0.015423</c:v>
                </c:pt>
                <c:pt idx="10">
                  <c:v>0.022324</c:v>
                </c:pt>
                <c:pt idx="11">
                  <c:v>0.027140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'All Ridings-GroupColours'!$B$602</c:f>
              <c:strCache>
                <c:ptCount val="1"/>
                <c:pt idx="0">
                  <c:v>Powell River-Sunshine Coast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$F$602:$F$613</c:f>
              <c:numCache>
                <c:ptCount val="12"/>
                <c:pt idx="0">
                  <c:v>0.002595</c:v>
                </c:pt>
                <c:pt idx="1">
                  <c:v>0.009920</c:v>
                </c:pt>
                <c:pt idx="2">
                  <c:v>0.016811</c:v>
                </c:pt>
                <c:pt idx="3">
                  <c:v>0.044431</c:v>
                </c:pt>
                <c:pt idx="4">
                  <c:v>0.065188</c:v>
                </c:pt>
                <c:pt idx="5">
                  <c:v>0.081955</c:v>
                </c:pt>
                <c:pt idx="6">
                  <c:v>0.081955</c:v>
                </c:pt>
                <c:pt idx="7">
                  <c:v>0.081941</c:v>
                </c:pt>
                <c:pt idx="8">
                  <c:v>0.090722</c:v>
                </c:pt>
                <c:pt idx="9">
                  <c:v>0.101683</c:v>
                </c:pt>
                <c:pt idx="10">
                  <c:v>0.112597</c:v>
                </c:pt>
                <c:pt idx="11">
                  <c:v>0.121060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'All Ridings-GroupColours'!$B$614</c:f>
              <c:strCache>
                <c:ptCount val="1"/>
                <c:pt idx="0">
                  <c:v>Prince George-Mackenzie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$F$614:$F$625</c:f>
              <c:numCache>
                <c:ptCount val="12"/>
                <c:pt idx="0">
                  <c:v>0.017631</c:v>
                </c:pt>
                <c:pt idx="1">
                  <c:v>0.022529</c:v>
                </c:pt>
                <c:pt idx="2">
                  <c:v>0.025707</c:v>
                </c:pt>
                <c:pt idx="3">
                  <c:v>0.041310</c:v>
                </c:pt>
                <c:pt idx="4">
                  <c:v>0.054092</c:v>
                </c:pt>
                <c:pt idx="5">
                  <c:v>0.070265</c:v>
                </c:pt>
                <c:pt idx="6">
                  <c:v>0.070265</c:v>
                </c:pt>
                <c:pt idx="7">
                  <c:v>0.070262</c:v>
                </c:pt>
                <c:pt idx="8">
                  <c:v>0.082739</c:v>
                </c:pt>
                <c:pt idx="9">
                  <c:v>0.089711</c:v>
                </c:pt>
                <c:pt idx="10">
                  <c:v>0.101481</c:v>
                </c:pt>
                <c:pt idx="11">
                  <c:v>0.107215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'All Ridings-GroupColours'!$B$626</c:f>
              <c:strCache>
                <c:ptCount val="1"/>
                <c:pt idx="0">
                  <c:v>Prince George-Valemount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$F$626:$F$637</c:f>
              <c:numCache>
                <c:ptCount val="12"/>
                <c:pt idx="0">
                  <c:v>0.020104</c:v>
                </c:pt>
                <c:pt idx="1">
                  <c:v>0.026038</c:v>
                </c:pt>
                <c:pt idx="2">
                  <c:v>0.029132</c:v>
                </c:pt>
                <c:pt idx="3">
                  <c:v>0.044874</c:v>
                </c:pt>
                <c:pt idx="4">
                  <c:v>0.062529</c:v>
                </c:pt>
                <c:pt idx="5">
                  <c:v>0.084660</c:v>
                </c:pt>
                <c:pt idx="6">
                  <c:v>0.084657</c:v>
                </c:pt>
                <c:pt idx="7">
                  <c:v>0.084645</c:v>
                </c:pt>
                <c:pt idx="8">
                  <c:v>0.092167</c:v>
                </c:pt>
                <c:pt idx="9">
                  <c:v>0.099097</c:v>
                </c:pt>
                <c:pt idx="10">
                  <c:v>0.109394</c:v>
                </c:pt>
                <c:pt idx="11">
                  <c:v>0.113354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'All Ridings-GroupColours'!$B$638</c:f>
              <c:strCache>
                <c:ptCount val="1"/>
                <c:pt idx="0">
                  <c:v>Richmond North Centre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$F$638:$F$649</c:f>
              <c:numCache>
                <c:ptCount val="12"/>
                <c:pt idx="0">
                  <c:v>0.023555</c:v>
                </c:pt>
                <c:pt idx="1">
                  <c:v>0.036218</c:v>
                </c:pt>
                <c:pt idx="2">
                  <c:v>0.041145</c:v>
                </c:pt>
                <c:pt idx="3">
                  <c:v>0.057968</c:v>
                </c:pt>
                <c:pt idx="4">
                  <c:v>0.065013</c:v>
                </c:pt>
                <c:pt idx="5">
                  <c:v>0.073825</c:v>
                </c:pt>
                <c:pt idx="6">
                  <c:v>0.073825</c:v>
                </c:pt>
                <c:pt idx="7">
                  <c:v>0.073816</c:v>
                </c:pt>
                <c:pt idx="8">
                  <c:v>0.078412</c:v>
                </c:pt>
                <c:pt idx="9">
                  <c:v>0.087969</c:v>
                </c:pt>
                <c:pt idx="10">
                  <c:v>0.092334</c:v>
                </c:pt>
                <c:pt idx="11">
                  <c:v>0.095620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'All Ridings-GroupColours'!$B$650</c:f>
              <c:strCache>
                <c:ptCount val="1"/>
                <c:pt idx="0">
                  <c:v>Richmond-Queensborough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$F$650:$F$661</c:f>
              <c:numCache>
                <c:ptCount val="12"/>
                <c:pt idx="0">
                  <c:v>0.019608</c:v>
                </c:pt>
                <c:pt idx="1">
                  <c:v>0.028572</c:v>
                </c:pt>
                <c:pt idx="2">
                  <c:v>0.034774</c:v>
                </c:pt>
                <c:pt idx="3">
                  <c:v>0.050771</c:v>
                </c:pt>
                <c:pt idx="4">
                  <c:v>0.057719</c:v>
                </c:pt>
                <c:pt idx="5">
                  <c:v>0.063369</c:v>
                </c:pt>
                <c:pt idx="6">
                  <c:v>0.063369</c:v>
                </c:pt>
                <c:pt idx="7">
                  <c:v>0.063362</c:v>
                </c:pt>
                <c:pt idx="8">
                  <c:v>0.067291</c:v>
                </c:pt>
                <c:pt idx="9">
                  <c:v>0.076217</c:v>
                </c:pt>
                <c:pt idx="10">
                  <c:v>0.080741</c:v>
                </c:pt>
                <c:pt idx="11">
                  <c:v>0.082974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'All Ridings-GroupColours'!$B$662</c:f>
              <c:strCache>
                <c:ptCount val="1"/>
                <c:pt idx="0">
                  <c:v>Richmond South Centre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$F$662:$F$673</c:f>
              <c:numCache>
                <c:ptCount val="12"/>
                <c:pt idx="0">
                  <c:v>0.009305</c:v>
                </c:pt>
                <c:pt idx="1">
                  <c:v>0.020522</c:v>
                </c:pt>
                <c:pt idx="2">
                  <c:v>0.025096</c:v>
                </c:pt>
                <c:pt idx="3">
                  <c:v>0.042207</c:v>
                </c:pt>
                <c:pt idx="4">
                  <c:v>0.049822</c:v>
                </c:pt>
                <c:pt idx="5">
                  <c:v>0.057308</c:v>
                </c:pt>
                <c:pt idx="6">
                  <c:v>0.057308</c:v>
                </c:pt>
                <c:pt idx="7">
                  <c:v>0.057308</c:v>
                </c:pt>
                <c:pt idx="8">
                  <c:v>0.062877</c:v>
                </c:pt>
                <c:pt idx="9">
                  <c:v>0.074086</c:v>
                </c:pt>
                <c:pt idx="10">
                  <c:v>0.078132</c:v>
                </c:pt>
                <c:pt idx="11">
                  <c:v>0.081943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'All Ridings-GroupColours'!$B$674</c:f>
              <c:strCache>
                <c:ptCount val="1"/>
                <c:pt idx="0">
                  <c:v>Richmond-Steveston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$F$674:$F$685</c:f>
              <c:numCache>
                <c:ptCount val="12"/>
                <c:pt idx="0">
                  <c:v>0.030395</c:v>
                </c:pt>
                <c:pt idx="1">
                  <c:v>0.043196</c:v>
                </c:pt>
                <c:pt idx="2">
                  <c:v>0.050774</c:v>
                </c:pt>
                <c:pt idx="3">
                  <c:v>0.071285</c:v>
                </c:pt>
                <c:pt idx="4">
                  <c:v>0.081349</c:v>
                </c:pt>
                <c:pt idx="5">
                  <c:v>0.091665</c:v>
                </c:pt>
                <c:pt idx="6">
                  <c:v>0.091665</c:v>
                </c:pt>
                <c:pt idx="7">
                  <c:v>0.091665</c:v>
                </c:pt>
                <c:pt idx="8">
                  <c:v>0.095914</c:v>
                </c:pt>
                <c:pt idx="9">
                  <c:v>0.106448</c:v>
                </c:pt>
                <c:pt idx="10">
                  <c:v>0.112265</c:v>
                </c:pt>
                <c:pt idx="11">
                  <c:v>0.116334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'All Ridings-GroupColours'!$B$686</c:f>
              <c:strCache>
                <c:ptCount val="1"/>
                <c:pt idx="0">
                  <c:v>Saanich North and the Islands</c:v>
                </c:pt>
              </c:strCache>
            </c:strRef>
          </c:tx>
          <c:spPr>
            <a:noFill/>
            <a:ln w="285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$F$686:$F$697</c:f>
              <c:numCache>
                <c:ptCount val="12"/>
                <c:pt idx="0">
                  <c:v>0.000186</c:v>
                </c:pt>
                <c:pt idx="1">
                  <c:v>0.000227</c:v>
                </c:pt>
                <c:pt idx="2">
                  <c:v>0.000227</c:v>
                </c:pt>
                <c:pt idx="3">
                  <c:v>0.004557</c:v>
                </c:pt>
                <c:pt idx="4">
                  <c:v>0.007997</c:v>
                </c:pt>
                <c:pt idx="5">
                  <c:v>0.018894</c:v>
                </c:pt>
                <c:pt idx="6">
                  <c:v>0.018894</c:v>
                </c:pt>
                <c:pt idx="7">
                  <c:v>0.018890</c:v>
                </c:pt>
                <c:pt idx="8">
                  <c:v>0.026203</c:v>
                </c:pt>
                <c:pt idx="9">
                  <c:v>0.043430</c:v>
                </c:pt>
                <c:pt idx="10">
                  <c:v>0.057795</c:v>
                </c:pt>
                <c:pt idx="11">
                  <c:v>0.066184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'All Ridings-GroupColours'!$B$698</c:f>
              <c:strCache>
                <c:ptCount val="1"/>
                <c:pt idx="0">
                  <c:v>Saanich South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$F$698:$F$709</c:f>
              <c:numCache>
                <c:ptCount val="12"/>
                <c:pt idx="0">
                  <c:v>0.000150</c:v>
                </c:pt>
                <c:pt idx="1">
                  <c:v>0.000150</c:v>
                </c:pt>
                <c:pt idx="2">
                  <c:v>0.000149</c:v>
                </c:pt>
                <c:pt idx="3">
                  <c:v>0.001669</c:v>
                </c:pt>
                <c:pt idx="4">
                  <c:v>0.004408</c:v>
                </c:pt>
                <c:pt idx="5">
                  <c:v>0.010486</c:v>
                </c:pt>
                <c:pt idx="6">
                  <c:v>0.010486</c:v>
                </c:pt>
                <c:pt idx="7">
                  <c:v>0.010484</c:v>
                </c:pt>
                <c:pt idx="8">
                  <c:v>0.014641</c:v>
                </c:pt>
                <c:pt idx="9">
                  <c:v>0.030027</c:v>
                </c:pt>
                <c:pt idx="10">
                  <c:v>0.041968</c:v>
                </c:pt>
                <c:pt idx="11">
                  <c:v>0.049210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'All Ridings-GroupColours'!$B$710</c:f>
              <c:strCache>
                <c:ptCount val="1"/>
                <c:pt idx="0">
                  <c:v>Shuswap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$F$710:$F$721</c:f>
              <c:numCache>
                <c:ptCount val="12"/>
                <c:pt idx="0">
                  <c:v>0.004312</c:v>
                </c:pt>
                <c:pt idx="1">
                  <c:v>0.007181</c:v>
                </c:pt>
                <c:pt idx="2">
                  <c:v>0.009756</c:v>
                </c:pt>
                <c:pt idx="3">
                  <c:v>0.027737</c:v>
                </c:pt>
                <c:pt idx="4">
                  <c:v>0.060681</c:v>
                </c:pt>
                <c:pt idx="5">
                  <c:v>0.082003</c:v>
                </c:pt>
                <c:pt idx="6">
                  <c:v>0.082003</c:v>
                </c:pt>
                <c:pt idx="7">
                  <c:v>0.081997</c:v>
                </c:pt>
                <c:pt idx="8">
                  <c:v>0.091445</c:v>
                </c:pt>
                <c:pt idx="9">
                  <c:v>0.102384</c:v>
                </c:pt>
                <c:pt idx="10">
                  <c:v>0.114664</c:v>
                </c:pt>
                <c:pt idx="11">
                  <c:v>0.124013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'All Ridings-GroupColours'!$B$722</c:f>
              <c:strCache>
                <c:ptCount val="1"/>
                <c:pt idx="0">
                  <c:v>Skeena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$F$722:$F$733</c:f>
              <c:numCache>
                <c:ptCount val="12"/>
                <c:pt idx="0">
                  <c:v>0.000049</c:v>
                </c:pt>
                <c:pt idx="1">
                  <c:v>0.000293</c:v>
                </c:pt>
                <c:pt idx="2">
                  <c:v>0.000342</c:v>
                </c:pt>
                <c:pt idx="3">
                  <c:v>0.010745</c:v>
                </c:pt>
                <c:pt idx="4">
                  <c:v>0.036722</c:v>
                </c:pt>
                <c:pt idx="5">
                  <c:v>0.047524</c:v>
                </c:pt>
                <c:pt idx="6">
                  <c:v>0.047524</c:v>
                </c:pt>
                <c:pt idx="7">
                  <c:v>0.047519</c:v>
                </c:pt>
                <c:pt idx="8">
                  <c:v>0.057726</c:v>
                </c:pt>
                <c:pt idx="9">
                  <c:v>0.071397</c:v>
                </c:pt>
                <c:pt idx="10">
                  <c:v>0.085213</c:v>
                </c:pt>
                <c:pt idx="11">
                  <c:v>0.086585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'All Ridings-GroupColours'!$B$734</c:f>
              <c:strCache>
                <c:ptCount val="1"/>
                <c:pt idx="0">
                  <c:v>Stikine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$F$734:$F$745</c:f>
              <c:numCache>
                <c:ptCount val="12"/>
                <c:pt idx="0">
                  <c:v>0.001078</c:v>
                </c:pt>
                <c:pt idx="1">
                  <c:v>0.002586</c:v>
                </c:pt>
                <c:pt idx="2">
                  <c:v>0.003089</c:v>
                </c:pt>
                <c:pt idx="3">
                  <c:v>0.012713</c:v>
                </c:pt>
                <c:pt idx="4">
                  <c:v>0.033388</c:v>
                </c:pt>
                <c:pt idx="5">
                  <c:v>0.055065</c:v>
                </c:pt>
                <c:pt idx="6">
                  <c:v>0.055061</c:v>
                </c:pt>
                <c:pt idx="7">
                  <c:v>0.055069</c:v>
                </c:pt>
                <c:pt idx="8">
                  <c:v>0.061746</c:v>
                </c:pt>
                <c:pt idx="9">
                  <c:v>0.073172</c:v>
                </c:pt>
                <c:pt idx="10">
                  <c:v>0.081132</c:v>
                </c:pt>
                <c:pt idx="11">
                  <c:v>0.086850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'All Ridings-GroupColours'!$B$746</c:f>
              <c:strCache>
                <c:ptCount val="1"/>
                <c:pt idx="0">
                  <c:v>Surrey-Cloverdale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F746:F757</c:f>
              <c:numCache>
                <c:ptCount val="12"/>
                <c:pt idx="0">
                  <c:v>0.000048</c:v>
                </c:pt>
                <c:pt idx="1">
                  <c:v>0.000143</c:v>
                </c:pt>
                <c:pt idx="2">
                  <c:v>0.000143</c:v>
                </c:pt>
                <c:pt idx="3">
                  <c:v>0.001028</c:v>
                </c:pt>
                <c:pt idx="4">
                  <c:v>0.002318</c:v>
                </c:pt>
                <c:pt idx="5">
                  <c:v>0.004804</c:v>
                </c:pt>
                <c:pt idx="6">
                  <c:v>0.004804</c:v>
                </c:pt>
                <c:pt idx="7">
                  <c:v>0.004803</c:v>
                </c:pt>
                <c:pt idx="8">
                  <c:v>0.007671</c:v>
                </c:pt>
                <c:pt idx="9">
                  <c:v>0.015722</c:v>
                </c:pt>
                <c:pt idx="10">
                  <c:v>0.023007</c:v>
                </c:pt>
                <c:pt idx="11">
                  <c:v>0.026160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'All Ridings-GroupColours'!$B$914</c:f>
              <c:strCache>
                <c:ptCount val="1"/>
                <c:pt idx="0">
                  <c:v>Vancouver-Kingsway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F914:F925</c:f>
              <c:numCache>
                <c:ptCount val="12"/>
                <c:pt idx="0">
                  <c:v>0.002534</c:v>
                </c:pt>
                <c:pt idx="1">
                  <c:v>0.009445</c:v>
                </c:pt>
                <c:pt idx="2">
                  <c:v>0.015116</c:v>
                </c:pt>
                <c:pt idx="3">
                  <c:v>0.030726</c:v>
                </c:pt>
                <c:pt idx="4">
                  <c:v>0.037585</c:v>
                </c:pt>
                <c:pt idx="5">
                  <c:v>0.045239</c:v>
                </c:pt>
                <c:pt idx="6">
                  <c:v>0.045239</c:v>
                </c:pt>
                <c:pt idx="7">
                  <c:v>0.045238</c:v>
                </c:pt>
                <c:pt idx="8">
                  <c:v>0.050641</c:v>
                </c:pt>
                <c:pt idx="9">
                  <c:v>0.061257</c:v>
                </c:pt>
                <c:pt idx="10">
                  <c:v>0.066598</c:v>
                </c:pt>
                <c:pt idx="11">
                  <c:v>0.070391</c:v>
                </c:pt>
              </c:numCache>
            </c:numRef>
          </c:val>
          <c:smooth val="0"/>
        </c:ser>
        <c:ser>
          <c:idx val="64"/>
          <c:order val="64"/>
          <c:tx>
            <c:strRef>
              <c:f>'All Ridings-GroupColours'!$B$758</c:f>
              <c:strCache>
                <c:ptCount val="1"/>
                <c:pt idx="0">
                  <c:v>Surrey-Fleetwood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F758:F769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0.000086</c:v>
                </c:pt>
                <c:pt idx="3">
                  <c:v>0.000257</c:v>
                </c:pt>
                <c:pt idx="4">
                  <c:v>0.001112</c:v>
                </c:pt>
                <c:pt idx="5">
                  <c:v>0.003135</c:v>
                </c:pt>
                <c:pt idx="6">
                  <c:v>0.003135</c:v>
                </c:pt>
                <c:pt idx="7">
                  <c:v>0.003134</c:v>
                </c:pt>
                <c:pt idx="8">
                  <c:v>0.004502</c:v>
                </c:pt>
                <c:pt idx="9">
                  <c:v>0.010971</c:v>
                </c:pt>
                <c:pt idx="10">
                  <c:v>0.018322</c:v>
                </c:pt>
                <c:pt idx="11">
                  <c:v>0.021003</c:v>
                </c:pt>
              </c:numCache>
            </c:numRef>
          </c:val>
          <c:smooth val="0"/>
        </c:ser>
        <c:ser>
          <c:idx val="65"/>
          <c:order val="65"/>
          <c:tx>
            <c:strRef>
              <c:f>'All Ridings-GroupColours'!$B$770</c:f>
              <c:strCache>
                <c:ptCount val="1"/>
                <c:pt idx="0">
                  <c:v>Surrey-Green Timbers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$F$770:$F$781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0.000177</c:v>
                </c:pt>
                <c:pt idx="4">
                  <c:v>0.001135</c:v>
                </c:pt>
                <c:pt idx="5">
                  <c:v>0.003972</c:v>
                </c:pt>
                <c:pt idx="6">
                  <c:v>0.003972</c:v>
                </c:pt>
                <c:pt idx="7">
                  <c:v>0.003971</c:v>
                </c:pt>
                <c:pt idx="8">
                  <c:v>0.005248</c:v>
                </c:pt>
                <c:pt idx="9">
                  <c:v>0.012661</c:v>
                </c:pt>
                <c:pt idx="10">
                  <c:v>0.017556</c:v>
                </c:pt>
                <c:pt idx="11">
                  <c:v>0.020360</c:v>
                </c:pt>
              </c:numCache>
            </c:numRef>
          </c:val>
          <c:smooth val="0"/>
        </c:ser>
        <c:ser>
          <c:idx val="66"/>
          <c:order val="66"/>
          <c:tx>
            <c:strRef>
              <c:f>'All Ridings-GroupColours'!$B$782</c:f>
              <c:strCache>
                <c:ptCount val="1"/>
                <c:pt idx="0">
                  <c:v>Surrey-Guildford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$F$782:$F$793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0.000816</c:v>
                </c:pt>
                <c:pt idx="4">
                  <c:v>0.002883</c:v>
                </c:pt>
                <c:pt idx="5">
                  <c:v>0.006377</c:v>
                </c:pt>
                <c:pt idx="6">
                  <c:v>0.006377</c:v>
                </c:pt>
                <c:pt idx="7">
                  <c:v>0.006376</c:v>
                </c:pt>
                <c:pt idx="8">
                  <c:v>0.009520</c:v>
                </c:pt>
                <c:pt idx="9">
                  <c:v>0.018631</c:v>
                </c:pt>
                <c:pt idx="10">
                  <c:v>0.023899</c:v>
                </c:pt>
                <c:pt idx="11">
                  <c:v>0.026343</c:v>
                </c:pt>
              </c:numCache>
            </c:numRef>
          </c:val>
          <c:smooth val="0"/>
        </c:ser>
        <c:ser>
          <c:idx val="67"/>
          <c:order val="67"/>
          <c:tx>
            <c:strRef>
              <c:f>'All Ridings-GroupColours'!$B$794</c:f>
              <c:strCache>
                <c:ptCount val="1"/>
                <c:pt idx="0">
                  <c:v>Surrey-Newton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$F$794:$F$805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0.000312</c:v>
                </c:pt>
                <c:pt idx="4">
                  <c:v>0.000832</c:v>
                </c:pt>
                <c:pt idx="5">
                  <c:v>0.004676</c:v>
                </c:pt>
                <c:pt idx="6">
                  <c:v>0.004676</c:v>
                </c:pt>
                <c:pt idx="7">
                  <c:v>0.004677</c:v>
                </c:pt>
                <c:pt idx="8">
                  <c:v>0.007344</c:v>
                </c:pt>
                <c:pt idx="9">
                  <c:v>0.015554</c:v>
                </c:pt>
                <c:pt idx="10">
                  <c:v>0.021443</c:v>
                </c:pt>
                <c:pt idx="11">
                  <c:v>0.024318</c:v>
                </c:pt>
              </c:numCache>
            </c:numRef>
          </c:val>
          <c:smooth val="0"/>
        </c:ser>
        <c:ser>
          <c:idx val="68"/>
          <c:order val="68"/>
          <c:tx>
            <c:strRef>
              <c:f>'All Ridings-GroupColours'!$B$807</c:f>
              <c:strCache>
                <c:ptCount val="1"/>
                <c:pt idx="0">
                  <c:v>Surrey-Panorama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$F$806:$F$817</c:f>
              <c:numCache>
                <c:ptCount val="12"/>
                <c:pt idx="0">
                  <c:v>0.000000</c:v>
                </c:pt>
                <c:pt idx="1">
                  <c:v>0.000025</c:v>
                </c:pt>
                <c:pt idx="2">
                  <c:v>0.000025</c:v>
                </c:pt>
                <c:pt idx="3">
                  <c:v>0.000321</c:v>
                </c:pt>
                <c:pt idx="4">
                  <c:v>0.000962</c:v>
                </c:pt>
                <c:pt idx="5">
                  <c:v>0.004465</c:v>
                </c:pt>
                <c:pt idx="6">
                  <c:v>0.004465</c:v>
                </c:pt>
                <c:pt idx="7">
                  <c:v>0.004465</c:v>
                </c:pt>
                <c:pt idx="8">
                  <c:v>0.007276</c:v>
                </c:pt>
                <c:pt idx="9">
                  <c:v>0.015810</c:v>
                </c:pt>
                <c:pt idx="10">
                  <c:v>0.021579</c:v>
                </c:pt>
                <c:pt idx="11">
                  <c:v>0.024784</c:v>
                </c:pt>
              </c:numCache>
            </c:numRef>
          </c:val>
          <c:smooth val="0"/>
        </c:ser>
        <c:ser>
          <c:idx val="69"/>
          <c:order val="69"/>
          <c:tx>
            <c:strRef>
              <c:f>'All Ridings-GroupColours'!$B$818</c:f>
              <c:strCache>
                <c:ptCount val="1"/>
                <c:pt idx="0">
                  <c:v>Surrey South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$F$818:$F$829</c:f>
              <c:numCache>
                <c:ptCount val="12"/>
                <c:pt idx="0">
                  <c:v>0.000043</c:v>
                </c:pt>
                <c:pt idx="1">
                  <c:v>0.000043</c:v>
                </c:pt>
                <c:pt idx="2">
                  <c:v>0.000043</c:v>
                </c:pt>
                <c:pt idx="3">
                  <c:v>0.001584</c:v>
                </c:pt>
                <c:pt idx="4">
                  <c:v>0.002589</c:v>
                </c:pt>
                <c:pt idx="5">
                  <c:v>0.007339</c:v>
                </c:pt>
                <c:pt idx="6">
                  <c:v>0.007339</c:v>
                </c:pt>
                <c:pt idx="7">
                  <c:v>0.007339</c:v>
                </c:pt>
                <c:pt idx="8">
                  <c:v>0.010932</c:v>
                </c:pt>
                <c:pt idx="9">
                  <c:v>0.023806</c:v>
                </c:pt>
                <c:pt idx="10">
                  <c:v>0.032938</c:v>
                </c:pt>
                <c:pt idx="11">
                  <c:v>0.039777</c:v>
                </c:pt>
              </c:numCache>
            </c:numRef>
          </c:val>
          <c:smooth val="0"/>
        </c:ser>
        <c:ser>
          <c:idx val="70"/>
          <c:order val="70"/>
          <c:tx>
            <c:strRef>
              <c:f>'All Ridings-GroupColours'!$B$830</c:f>
              <c:strCache>
                <c:ptCount val="1"/>
                <c:pt idx="0">
                  <c:v>Surrey-Whalley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$F$830:$F$841</c:f>
              <c:numCache>
                <c:ptCount val="12"/>
                <c:pt idx="0">
                  <c:v>0.000198</c:v>
                </c:pt>
                <c:pt idx="1">
                  <c:v>0.001672</c:v>
                </c:pt>
                <c:pt idx="2">
                  <c:v>0.002635</c:v>
                </c:pt>
                <c:pt idx="3">
                  <c:v>0.006033</c:v>
                </c:pt>
                <c:pt idx="4">
                  <c:v>0.010707</c:v>
                </c:pt>
                <c:pt idx="5">
                  <c:v>0.013934</c:v>
                </c:pt>
                <c:pt idx="6">
                  <c:v>0.013934</c:v>
                </c:pt>
                <c:pt idx="7">
                  <c:v>0.013935</c:v>
                </c:pt>
                <c:pt idx="8">
                  <c:v>0.014982</c:v>
                </c:pt>
                <c:pt idx="9">
                  <c:v>0.024186</c:v>
                </c:pt>
                <c:pt idx="10">
                  <c:v>0.029029</c:v>
                </c:pt>
                <c:pt idx="11">
                  <c:v>0.031458</c:v>
                </c:pt>
              </c:numCache>
            </c:numRef>
          </c:val>
          <c:smooth val="0"/>
        </c:ser>
        <c:ser>
          <c:idx val="71"/>
          <c:order val="71"/>
          <c:tx>
            <c:strRef>
              <c:f>'All Ridings-GroupColours'!$B$842</c:f>
              <c:strCache>
                <c:ptCount val="1"/>
                <c:pt idx="0">
                  <c:v>Surrey-White Rock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$F$842:$F$853</c:f>
              <c:numCache>
                <c:ptCount val="12"/>
                <c:pt idx="0">
                  <c:v>0.000094</c:v>
                </c:pt>
                <c:pt idx="1">
                  <c:v>0.000094</c:v>
                </c:pt>
                <c:pt idx="2">
                  <c:v>0.000094</c:v>
                </c:pt>
                <c:pt idx="3">
                  <c:v>0.000188</c:v>
                </c:pt>
                <c:pt idx="4">
                  <c:v>0.000329</c:v>
                </c:pt>
                <c:pt idx="5">
                  <c:v>0.005592</c:v>
                </c:pt>
                <c:pt idx="6">
                  <c:v>0.005592</c:v>
                </c:pt>
                <c:pt idx="7">
                  <c:v>0.005592</c:v>
                </c:pt>
                <c:pt idx="8">
                  <c:v>0.012546</c:v>
                </c:pt>
                <c:pt idx="9">
                  <c:v>0.035093</c:v>
                </c:pt>
                <c:pt idx="10">
                  <c:v>0.046479</c:v>
                </c:pt>
                <c:pt idx="11">
                  <c:v>0.053854</c:v>
                </c:pt>
              </c:numCache>
            </c:numRef>
          </c:val>
          <c:smooth val="0"/>
        </c:ser>
        <c:ser>
          <c:idx val="72"/>
          <c:order val="72"/>
          <c:tx>
            <c:strRef>
              <c:f>'All Ridings-GroupColours'!$B$854</c:f>
              <c:strCache>
                <c:ptCount val="1"/>
                <c:pt idx="0">
                  <c:v>Vancouver-Fairview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$F$854:$F$865</c:f>
              <c:numCache>
                <c:ptCount val="12"/>
                <c:pt idx="0">
                  <c:v>0.001854</c:v>
                </c:pt>
                <c:pt idx="1">
                  <c:v>0.009851</c:v>
                </c:pt>
                <c:pt idx="2">
                  <c:v>0.015010</c:v>
                </c:pt>
                <c:pt idx="3">
                  <c:v>0.032970</c:v>
                </c:pt>
                <c:pt idx="4">
                  <c:v>0.045172</c:v>
                </c:pt>
                <c:pt idx="5">
                  <c:v>0.054137</c:v>
                </c:pt>
                <c:pt idx="6">
                  <c:v>0.054137</c:v>
                </c:pt>
                <c:pt idx="7">
                  <c:v>0.054136</c:v>
                </c:pt>
                <c:pt idx="8">
                  <c:v>0.060223</c:v>
                </c:pt>
                <c:pt idx="9">
                  <c:v>0.072956</c:v>
                </c:pt>
                <c:pt idx="10">
                  <c:v>0.082411</c:v>
                </c:pt>
                <c:pt idx="11">
                  <c:v>0.086846</c:v>
                </c:pt>
              </c:numCache>
            </c:numRef>
          </c:val>
          <c:smooth val="0"/>
        </c:ser>
        <c:ser>
          <c:idx val="73"/>
          <c:order val="73"/>
          <c:tx>
            <c:strRef>
              <c:f>'All Ridings-GroupColours'!$B$866</c:f>
              <c:strCache>
                <c:ptCount val="1"/>
                <c:pt idx="0">
                  <c:v>Vancouver-False Creek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$F$866:$F$877</c:f>
              <c:numCache>
                <c:ptCount val="12"/>
                <c:pt idx="0">
                  <c:v>0.001294</c:v>
                </c:pt>
                <c:pt idx="1">
                  <c:v>0.006464</c:v>
                </c:pt>
                <c:pt idx="2">
                  <c:v>0.010675</c:v>
                </c:pt>
                <c:pt idx="3">
                  <c:v>0.025759</c:v>
                </c:pt>
                <c:pt idx="4">
                  <c:v>0.035520</c:v>
                </c:pt>
                <c:pt idx="5">
                  <c:v>0.044919</c:v>
                </c:pt>
                <c:pt idx="6">
                  <c:v>0.044918</c:v>
                </c:pt>
                <c:pt idx="7">
                  <c:v>0.044913</c:v>
                </c:pt>
                <c:pt idx="8">
                  <c:v>0.050436</c:v>
                </c:pt>
                <c:pt idx="9">
                  <c:v>0.064107</c:v>
                </c:pt>
                <c:pt idx="10">
                  <c:v>0.072402</c:v>
                </c:pt>
                <c:pt idx="11">
                  <c:v>0.076606</c:v>
                </c:pt>
              </c:numCache>
            </c:numRef>
          </c:val>
          <c:smooth val="0"/>
        </c:ser>
        <c:ser>
          <c:idx val="74"/>
          <c:order val="74"/>
          <c:tx>
            <c:strRef>
              <c:f>'All Ridings-GroupColours'!$B$878</c:f>
              <c:strCache>
                <c:ptCount val="1"/>
                <c:pt idx="0">
                  <c:v>Vancouver-Fraserview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$F$878:$F$889</c:f>
              <c:numCache>
                <c:ptCount val="12"/>
                <c:pt idx="0">
                  <c:v>0.000378</c:v>
                </c:pt>
                <c:pt idx="1">
                  <c:v>0.001714</c:v>
                </c:pt>
                <c:pt idx="2">
                  <c:v>0.003276</c:v>
                </c:pt>
                <c:pt idx="3">
                  <c:v>0.012146</c:v>
                </c:pt>
                <c:pt idx="4">
                  <c:v>0.018547</c:v>
                </c:pt>
                <c:pt idx="5">
                  <c:v>0.024316</c:v>
                </c:pt>
                <c:pt idx="6">
                  <c:v>0.024316</c:v>
                </c:pt>
                <c:pt idx="7">
                  <c:v>0.024313</c:v>
                </c:pt>
                <c:pt idx="8">
                  <c:v>0.028800</c:v>
                </c:pt>
                <c:pt idx="9">
                  <c:v>0.041187</c:v>
                </c:pt>
                <c:pt idx="10">
                  <c:v>0.049796</c:v>
                </c:pt>
                <c:pt idx="11">
                  <c:v>0.053545</c:v>
                </c:pt>
              </c:numCache>
            </c:numRef>
          </c:val>
          <c:smooth val="0"/>
        </c:ser>
        <c:ser>
          <c:idx val="75"/>
          <c:order val="75"/>
          <c:tx>
            <c:strRef>
              <c:f>'All Ridings-GroupColours'!$B$890</c:f>
              <c:strCache>
                <c:ptCount val="1"/>
                <c:pt idx="0">
                  <c:v>Vancouver-Hastings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$F$890:$F$901</c:f>
              <c:numCache>
                <c:ptCount val="12"/>
                <c:pt idx="0">
                  <c:v>0.012531</c:v>
                </c:pt>
                <c:pt idx="1">
                  <c:v>0.023256</c:v>
                </c:pt>
                <c:pt idx="2">
                  <c:v>0.028592</c:v>
                </c:pt>
                <c:pt idx="3">
                  <c:v>0.047035</c:v>
                </c:pt>
                <c:pt idx="4">
                  <c:v>0.054456</c:v>
                </c:pt>
                <c:pt idx="5">
                  <c:v>0.061652</c:v>
                </c:pt>
                <c:pt idx="6">
                  <c:v>0.061652</c:v>
                </c:pt>
                <c:pt idx="7">
                  <c:v>0.061656</c:v>
                </c:pt>
                <c:pt idx="8">
                  <c:v>0.065427</c:v>
                </c:pt>
                <c:pt idx="9">
                  <c:v>0.075872</c:v>
                </c:pt>
                <c:pt idx="10">
                  <c:v>0.080379</c:v>
                </c:pt>
                <c:pt idx="11">
                  <c:v>0.084168</c:v>
                </c:pt>
              </c:numCache>
            </c:numRef>
          </c:val>
          <c:smooth val="0"/>
        </c:ser>
        <c:ser>
          <c:idx val="76"/>
          <c:order val="76"/>
          <c:tx>
            <c:strRef>
              <c:f>'All Ridings-GroupColours'!$B$902</c:f>
              <c:strCache>
                <c:ptCount val="1"/>
                <c:pt idx="0">
                  <c:v>Vancouver-Kensington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$F$902:$F$913</c:f>
              <c:numCache>
                <c:ptCount val="12"/>
                <c:pt idx="0">
                  <c:v>0.003668</c:v>
                </c:pt>
                <c:pt idx="1">
                  <c:v>0.009904</c:v>
                </c:pt>
                <c:pt idx="2">
                  <c:v>0.014111</c:v>
                </c:pt>
                <c:pt idx="3">
                  <c:v>0.027049</c:v>
                </c:pt>
                <c:pt idx="4">
                  <c:v>0.035586</c:v>
                </c:pt>
                <c:pt idx="5">
                  <c:v>0.041110</c:v>
                </c:pt>
                <c:pt idx="6">
                  <c:v>0.041112</c:v>
                </c:pt>
                <c:pt idx="7">
                  <c:v>0.041104</c:v>
                </c:pt>
                <c:pt idx="8">
                  <c:v>0.045676</c:v>
                </c:pt>
                <c:pt idx="9">
                  <c:v>0.058213</c:v>
                </c:pt>
                <c:pt idx="10">
                  <c:v>0.065704</c:v>
                </c:pt>
                <c:pt idx="11">
                  <c:v>0.068940</c:v>
                </c:pt>
              </c:numCache>
            </c:numRef>
          </c:val>
          <c:smooth val="0"/>
        </c:ser>
        <c:ser>
          <c:idx val="77"/>
          <c:order val="77"/>
          <c:tx>
            <c:strRef>
              <c:f>'All Ridings-GroupColours'!$B$927</c:f>
              <c:strCache>
                <c:ptCount val="1"/>
                <c:pt idx="0">
                  <c:v>Vancouver-Langara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$F$926:$F$937</c:f>
              <c:numCache>
                <c:ptCount val="12"/>
                <c:pt idx="0">
                  <c:v>0.006736</c:v>
                </c:pt>
                <c:pt idx="1">
                  <c:v>0.018741</c:v>
                </c:pt>
                <c:pt idx="2">
                  <c:v>0.025632</c:v>
                </c:pt>
                <c:pt idx="3">
                  <c:v>0.046124</c:v>
                </c:pt>
                <c:pt idx="4">
                  <c:v>0.055074</c:v>
                </c:pt>
                <c:pt idx="5">
                  <c:v>0.064108</c:v>
                </c:pt>
                <c:pt idx="6">
                  <c:v>0.064106</c:v>
                </c:pt>
                <c:pt idx="7">
                  <c:v>0.064089</c:v>
                </c:pt>
                <c:pt idx="8">
                  <c:v>0.069549</c:v>
                </c:pt>
                <c:pt idx="9">
                  <c:v>0.081228</c:v>
                </c:pt>
                <c:pt idx="10">
                  <c:v>0.088262</c:v>
                </c:pt>
                <c:pt idx="11">
                  <c:v>0.092506</c:v>
                </c:pt>
              </c:numCache>
            </c:numRef>
          </c:val>
          <c:smooth val="0"/>
        </c:ser>
        <c:ser>
          <c:idx val="78"/>
          <c:order val="78"/>
          <c:tx>
            <c:strRef>
              <c:f>'All Ridings-GroupColours'!$B$938</c:f>
              <c:strCache>
                <c:ptCount val="1"/>
                <c:pt idx="0">
                  <c:v>Vancouver-Mount Pleasant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$F$938:$F$949</c:f>
              <c:numCache>
                <c:ptCount val="12"/>
                <c:pt idx="0">
                  <c:v>0.012189</c:v>
                </c:pt>
                <c:pt idx="1">
                  <c:v>0.021127</c:v>
                </c:pt>
                <c:pt idx="2">
                  <c:v>0.027604</c:v>
                </c:pt>
                <c:pt idx="3">
                  <c:v>0.044694</c:v>
                </c:pt>
                <c:pt idx="4">
                  <c:v>0.051950</c:v>
                </c:pt>
                <c:pt idx="5">
                  <c:v>0.059218</c:v>
                </c:pt>
                <c:pt idx="6">
                  <c:v>0.059218</c:v>
                </c:pt>
                <c:pt idx="7">
                  <c:v>0.059215</c:v>
                </c:pt>
                <c:pt idx="8">
                  <c:v>0.063224</c:v>
                </c:pt>
                <c:pt idx="9">
                  <c:v>0.074042</c:v>
                </c:pt>
                <c:pt idx="10">
                  <c:v>0.079507</c:v>
                </c:pt>
                <c:pt idx="11">
                  <c:v>0.082704</c:v>
                </c:pt>
              </c:numCache>
            </c:numRef>
          </c:val>
          <c:smooth val="0"/>
        </c:ser>
        <c:ser>
          <c:idx val="79"/>
          <c:order val="79"/>
          <c:tx>
            <c:strRef>
              <c:f>'All Ridings-GroupColours'!$B$950</c:f>
              <c:strCache>
                <c:ptCount val="1"/>
                <c:pt idx="0">
                  <c:v>Vancouver-Point Grey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$F$950:$F$961</c:f>
              <c:numCache>
                <c:ptCount val="12"/>
                <c:pt idx="0">
                  <c:v>0.003555</c:v>
                </c:pt>
                <c:pt idx="1">
                  <c:v>0.013385</c:v>
                </c:pt>
                <c:pt idx="2">
                  <c:v>0.021922</c:v>
                </c:pt>
                <c:pt idx="3">
                  <c:v>0.045767</c:v>
                </c:pt>
                <c:pt idx="4">
                  <c:v>0.056374</c:v>
                </c:pt>
                <c:pt idx="5">
                  <c:v>0.068178</c:v>
                </c:pt>
                <c:pt idx="6">
                  <c:v>0.068178</c:v>
                </c:pt>
                <c:pt idx="7">
                  <c:v>0.068169</c:v>
                </c:pt>
                <c:pt idx="8">
                  <c:v>0.073281</c:v>
                </c:pt>
                <c:pt idx="9">
                  <c:v>0.086963</c:v>
                </c:pt>
                <c:pt idx="10">
                  <c:v>0.094634</c:v>
                </c:pt>
                <c:pt idx="11">
                  <c:v>0.100186</c:v>
                </c:pt>
              </c:numCache>
            </c:numRef>
          </c:val>
          <c:smooth val="0"/>
        </c:ser>
        <c:ser>
          <c:idx val="80"/>
          <c:order val="80"/>
          <c:tx>
            <c:strRef>
              <c:f>'All Ridings-GroupColours'!$B$974</c:f>
              <c:strCache>
                <c:ptCount val="1"/>
                <c:pt idx="0">
                  <c:v>Vancouver-West End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$F$974:$F$985</c:f>
              <c:numCache>
                <c:ptCount val="12"/>
                <c:pt idx="0">
                  <c:v>0.003262</c:v>
                </c:pt>
                <c:pt idx="1">
                  <c:v>0.011227</c:v>
                </c:pt>
                <c:pt idx="2">
                  <c:v>0.016368</c:v>
                </c:pt>
                <c:pt idx="3">
                  <c:v>0.037179</c:v>
                </c:pt>
                <c:pt idx="4">
                  <c:v>0.047584</c:v>
                </c:pt>
                <c:pt idx="5">
                  <c:v>0.057586</c:v>
                </c:pt>
                <c:pt idx="6">
                  <c:v>0.057586</c:v>
                </c:pt>
                <c:pt idx="7">
                  <c:v>0.057572</c:v>
                </c:pt>
                <c:pt idx="8">
                  <c:v>0.062505</c:v>
                </c:pt>
                <c:pt idx="9">
                  <c:v>0.075894</c:v>
                </c:pt>
                <c:pt idx="10">
                  <c:v>0.083194</c:v>
                </c:pt>
                <c:pt idx="11">
                  <c:v>0.088772</c:v>
                </c:pt>
              </c:numCache>
            </c:numRef>
          </c:val>
          <c:smooth val="0"/>
        </c:ser>
        <c:ser>
          <c:idx val="81"/>
          <c:order val="81"/>
          <c:tx>
            <c:strRef>
              <c:f>'All Ridings-GroupColours'!$B$986</c:f>
              <c:strCache>
                <c:ptCount val="1"/>
                <c:pt idx="0">
                  <c:v>Vernon-Monashee</c:v>
                </c:pt>
              </c:strCache>
            </c:strRef>
          </c:tx>
          <c:spPr>
            <a:noFill/>
            <a:ln w="28575" cap="rnd">
              <a:solidFill>
                <a:srgbClr val="FFFF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$F$986:$F$997</c:f>
              <c:numCache>
                <c:ptCount val="12"/>
                <c:pt idx="0">
                  <c:v>0.001836</c:v>
                </c:pt>
                <c:pt idx="1">
                  <c:v>0.003610</c:v>
                </c:pt>
                <c:pt idx="2">
                  <c:v>0.007581</c:v>
                </c:pt>
                <c:pt idx="3">
                  <c:v>0.030561</c:v>
                </c:pt>
                <c:pt idx="4">
                  <c:v>0.052678</c:v>
                </c:pt>
                <c:pt idx="5">
                  <c:v>0.075420</c:v>
                </c:pt>
                <c:pt idx="6">
                  <c:v>0.075420</c:v>
                </c:pt>
                <c:pt idx="7">
                  <c:v>0.075404</c:v>
                </c:pt>
                <c:pt idx="8">
                  <c:v>0.085752</c:v>
                </c:pt>
                <c:pt idx="9">
                  <c:v>0.096814</c:v>
                </c:pt>
                <c:pt idx="10">
                  <c:v>0.109493</c:v>
                </c:pt>
                <c:pt idx="11">
                  <c:v>0.116147</c:v>
                </c:pt>
              </c:numCache>
            </c:numRef>
          </c:val>
          <c:smooth val="0"/>
        </c:ser>
        <c:ser>
          <c:idx val="82"/>
          <c:order val="82"/>
          <c:tx>
            <c:strRef>
              <c:f>'All Ridings-GroupColours'!$B$998</c:f>
              <c:strCache>
                <c:ptCount val="1"/>
                <c:pt idx="0">
                  <c:v>Victoria-Beacon Hill</c:v>
                </c:pt>
              </c:strCache>
            </c:strRef>
          </c:tx>
          <c:spPr>
            <a:noFill/>
            <a:ln w="285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$F$998:$F$1009</c:f>
              <c:numCache>
                <c:ptCount val="12"/>
                <c:pt idx="0">
                  <c:v>0.000189</c:v>
                </c:pt>
                <c:pt idx="1">
                  <c:v>0.000189</c:v>
                </c:pt>
                <c:pt idx="2">
                  <c:v>0.000231</c:v>
                </c:pt>
                <c:pt idx="3">
                  <c:v>0.003760</c:v>
                </c:pt>
                <c:pt idx="4">
                  <c:v>0.007077</c:v>
                </c:pt>
                <c:pt idx="5">
                  <c:v>0.013292</c:v>
                </c:pt>
                <c:pt idx="6">
                  <c:v>0.013292</c:v>
                </c:pt>
                <c:pt idx="7">
                  <c:v>0.013291</c:v>
                </c:pt>
                <c:pt idx="8">
                  <c:v>0.016483</c:v>
                </c:pt>
                <c:pt idx="9">
                  <c:v>0.036435</c:v>
                </c:pt>
                <c:pt idx="10">
                  <c:v>0.048150</c:v>
                </c:pt>
                <c:pt idx="11">
                  <c:v>0.054726</c:v>
                </c:pt>
              </c:numCache>
            </c:numRef>
          </c:val>
          <c:smooth val="0"/>
        </c:ser>
        <c:ser>
          <c:idx val="83"/>
          <c:order val="83"/>
          <c:tx>
            <c:strRef>
              <c:f>'All Ridings-GroupColours'!$B$1010</c:f>
              <c:strCache>
                <c:ptCount val="1"/>
                <c:pt idx="0">
                  <c:v>Victoria-Swan Lake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$F$1010:$F$1021</c:f>
              <c:numCache>
                <c:ptCount val="12"/>
                <c:pt idx="0">
                  <c:v>0.000051</c:v>
                </c:pt>
                <c:pt idx="1">
                  <c:v>0.000076</c:v>
                </c:pt>
                <c:pt idx="2">
                  <c:v>0.000178</c:v>
                </c:pt>
                <c:pt idx="3">
                  <c:v>0.003429</c:v>
                </c:pt>
                <c:pt idx="4">
                  <c:v>0.007464</c:v>
                </c:pt>
                <c:pt idx="5">
                  <c:v>0.012945</c:v>
                </c:pt>
                <c:pt idx="6">
                  <c:v>0.012945</c:v>
                </c:pt>
                <c:pt idx="7">
                  <c:v>0.012943</c:v>
                </c:pt>
                <c:pt idx="8">
                  <c:v>0.016520</c:v>
                </c:pt>
                <c:pt idx="9">
                  <c:v>0.032671</c:v>
                </c:pt>
                <c:pt idx="10">
                  <c:v>0.042145</c:v>
                </c:pt>
                <c:pt idx="11">
                  <c:v>0.047439</c:v>
                </c:pt>
              </c:numCache>
            </c:numRef>
          </c:val>
          <c:smooth val="0"/>
        </c:ser>
        <c:ser>
          <c:idx val="84"/>
          <c:order val="84"/>
          <c:tx>
            <c:strRef>
              <c:f>'All Ridings-GroupColours'!$B$962</c:f>
              <c:strCache>
                <c:ptCount val="1"/>
                <c:pt idx="0">
                  <c:v>Vancouver-Quilchena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F962:F973</c:f>
              <c:numCache>
                <c:ptCount val="12"/>
                <c:pt idx="0">
                  <c:v>0.005048</c:v>
                </c:pt>
                <c:pt idx="1">
                  <c:v>0.017727</c:v>
                </c:pt>
                <c:pt idx="2">
                  <c:v>0.024331</c:v>
                </c:pt>
                <c:pt idx="3">
                  <c:v>0.048371</c:v>
                </c:pt>
                <c:pt idx="4">
                  <c:v>0.062718</c:v>
                </c:pt>
                <c:pt idx="5">
                  <c:v>0.075651</c:v>
                </c:pt>
                <c:pt idx="6">
                  <c:v>0.075651</c:v>
                </c:pt>
                <c:pt idx="7">
                  <c:v>0.075632</c:v>
                </c:pt>
                <c:pt idx="8">
                  <c:v>0.082575</c:v>
                </c:pt>
                <c:pt idx="9">
                  <c:v>0.099171</c:v>
                </c:pt>
                <c:pt idx="10">
                  <c:v>0.106967</c:v>
                </c:pt>
                <c:pt idx="11">
                  <c:v>0.114642</c:v>
                </c:pt>
              </c:numCache>
            </c:numRef>
          </c:val>
          <c:smooth val="0"/>
        </c:ser>
        <c:ser>
          <c:idx val="85"/>
          <c:order val="85"/>
          <c:tx>
            <c:strRef>
              <c:f>'All Ridings-GroupColours'!$B$1022</c:f>
              <c:strCache>
                <c:ptCount val="1"/>
                <c:pt idx="0">
                  <c:v>West Vancouver-Capilano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$F$1022:$F$1033</c:f>
              <c:numCache>
                <c:ptCount val="12"/>
                <c:pt idx="0">
                  <c:v>0.000600</c:v>
                </c:pt>
                <c:pt idx="1">
                  <c:v>0.003938</c:v>
                </c:pt>
                <c:pt idx="2">
                  <c:v>0.008683</c:v>
                </c:pt>
                <c:pt idx="3">
                  <c:v>0.024299</c:v>
                </c:pt>
                <c:pt idx="4">
                  <c:v>0.038374</c:v>
                </c:pt>
                <c:pt idx="5">
                  <c:v>0.053256</c:v>
                </c:pt>
                <c:pt idx="6">
                  <c:v>0.053256</c:v>
                </c:pt>
                <c:pt idx="7">
                  <c:v>0.053243</c:v>
                </c:pt>
                <c:pt idx="8">
                  <c:v>0.060096</c:v>
                </c:pt>
                <c:pt idx="9">
                  <c:v>0.082821</c:v>
                </c:pt>
                <c:pt idx="10">
                  <c:v>0.095227</c:v>
                </c:pt>
                <c:pt idx="11">
                  <c:v>0.104197</c:v>
                </c:pt>
              </c:numCache>
            </c:numRef>
          </c:val>
          <c:smooth val="0"/>
        </c:ser>
        <c:ser>
          <c:idx val="86"/>
          <c:order val="86"/>
          <c:tx>
            <c:strRef>
              <c:f>'All Ridings-GroupColours'!$B$1034</c:f>
              <c:strCache>
                <c:ptCount val="1"/>
                <c:pt idx="0">
                  <c:v>West Vancouver-Sea to Sky</c:v>
                </c:pt>
              </c:strCache>
            </c:strRef>
          </c:tx>
          <c:spPr>
            <a:solidFill>
              <a:srgbClr val="444444">
                <a:alpha val="0"/>
              </a:srgbClr>
            </a:solidFill>
            <a:ln w="28575" cap="rnd">
              <a:solidFill>
                <a:srgbClr val="D13838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444444">
                  <a:alpha val="0"/>
                </a:srgbClr>
              </a:solidFill>
              <a:ln w="28575" cap="rnd">
                <a:solidFill>
                  <a:srgbClr val="C41125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$F$1034:$F$1045</c:f>
              <c:numCache>
                <c:ptCount val="12"/>
                <c:pt idx="0">
                  <c:v>0.000643</c:v>
                </c:pt>
                <c:pt idx="1">
                  <c:v>0.003710</c:v>
                </c:pt>
                <c:pt idx="2">
                  <c:v>0.006107</c:v>
                </c:pt>
                <c:pt idx="3">
                  <c:v>0.017572</c:v>
                </c:pt>
                <c:pt idx="4">
                  <c:v>0.029607</c:v>
                </c:pt>
                <c:pt idx="5">
                  <c:v>0.039639</c:v>
                </c:pt>
                <c:pt idx="6">
                  <c:v>0.039639</c:v>
                </c:pt>
                <c:pt idx="7">
                  <c:v>0.039640</c:v>
                </c:pt>
                <c:pt idx="8">
                  <c:v>0.044695</c:v>
                </c:pt>
                <c:pt idx="9">
                  <c:v>0.057475</c:v>
                </c:pt>
                <c:pt idx="10">
                  <c:v>0.067169</c:v>
                </c:pt>
                <c:pt idx="11">
                  <c:v>0.072478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 cap="flat">
            <a:solidFill>
              <a:srgbClr val="D9D9D9"/>
            </a:solidFill>
            <a:prstDash val="solid"/>
            <a:round/>
          </a:ln>
        </c:spPr>
        <c:txPr>
          <a:bodyPr rot="-420000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0.2"/>
        </c:scaling>
        <c:delete val="0"/>
        <c:axPos val="l"/>
        <c:majorGridlines>
          <c:spPr>
            <a:ln w="76200" cap="flat">
              <a:solidFill>
                <a:srgbClr val="D9D9D9"/>
              </a:solidFill>
              <a:prstDash val="solid"/>
              <a:round/>
            </a:ln>
          </c:spPr>
        </c:majorGridlines>
        <c:minorGridlines>
          <c:spPr>
            <a:ln w="25400" cap="flat">
              <a:solidFill>
                <a:srgbClr val="F2F2F2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3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3000" u="none">
                    <a:solidFill>
                      <a:srgbClr val="595959"/>
                    </a:solidFill>
                    <a:latin typeface="Calibri"/>
                  </a:rPr>
                  <a:t>Percent Turnout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905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05"/>
        <c:minorUnit val="0.006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691597"/>
          <c:y val="0.0579262"/>
          <c:w val="0.640658"/>
          <c:h val="0.34534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200" u="non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30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3000" u="none">
                <a:solidFill>
                  <a:srgbClr val="595959"/>
                </a:solidFill>
                <a:latin typeface="Calibri"/>
              </a:rPr>
              <a:t>Percentage of Referendum Ballots Received (Turnout) over Time - North Interior</a:t>
            </a:r>
          </a:p>
        </c:rich>
      </c:tx>
      <c:layout>
        <c:manualLayout>
          <c:xMode val="edge"/>
          <c:yMode val="edge"/>
          <c:x val="0.12809"/>
          <c:y val="0"/>
          <c:w val="0.743821"/>
          <c:h val="0.0648323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85085"/>
          <c:y val="0.0648323"/>
          <c:w val="0.926491"/>
          <c:h val="0.855357"/>
        </c:manualLayout>
      </c:layout>
      <c:lineChart>
        <c:grouping val="standard"/>
        <c:varyColors val="0"/>
        <c:ser>
          <c:idx val="0"/>
          <c:order val="0"/>
          <c:tx>
            <c:strRef>
              <c:f>'All Ridings-DiffColours'!$B$98</c:f>
              <c:strCache>
                <c:ptCount val="1"/>
                <c:pt idx="0">
                  <c:v>Cariboo-Chilcotin</c:v>
                </c:pt>
              </c:strCache>
            </c:strRef>
          </c:tx>
          <c:spPr>
            <a:noFill/>
            <a:ln w="28575" cap="rnd">
              <a:solidFill>
                <a:srgbClr val="4997C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F98:F109</c:f>
              <c:numCache>
                <c:ptCount val="12"/>
                <c:pt idx="0">
                  <c:v>0.025870</c:v>
                </c:pt>
                <c:pt idx="1">
                  <c:v>0.031620</c:v>
                </c:pt>
                <c:pt idx="2">
                  <c:v>0.043079</c:v>
                </c:pt>
                <c:pt idx="3">
                  <c:v>0.068769</c:v>
                </c:pt>
                <c:pt idx="4">
                  <c:v>0.088061</c:v>
                </c:pt>
                <c:pt idx="5">
                  <c:v>0.110559</c:v>
                </c:pt>
                <c:pt idx="6">
                  <c:v>0.110559</c:v>
                </c:pt>
                <c:pt idx="7">
                  <c:v>0.110559</c:v>
                </c:pt>
                <c:pt idx="8">
                  <c:v>0.115763</c:v>
                </c:pt>
                <c:pt idx="9">
                  <c:v>0.127022</c:v>
                </c:pt>
                <c:pt idx="10">
                  <c:v>0.139761</c:v>
                </c:pt>
                <c:pt idx="11">
                  <c:v>0.146555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Ridings-DiffColours'!$B$110</c:f>
              <c:strCache>
                <c:ptCount val="1"/>
                <c:pt idx="0">
                  <c:v>Cariboo North</c:v>
                </c:pt>
              </c:strCache>
            </c:strRef>
          </c:tx>
          <c:spPr>
            <a:noFill/>
            <a:ln w="28575" cap="rnd">
              <a:solidFill>
                <a:srgbClr val="FF0003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F110:F121</c:f>
              <c:numCache>
                <c:ptCount val="12"/>
                <c:pt idx="0">
                  <c:v>0.021382</c:v>
                </c:pt>
                <c:pt idx="1">
                  <c:v>0.029198</c:v>
                </c:pt>
                <c:pt idx="2">
                  <c:v>0.037170</c:v>
                </c:pt>
                <c:pt idx="3">
                  <c:v>0.058812</c:v>
                </c:pt>
                <c:pt idx="4">
                  <c:v>0.080809</c:v>
                </c:pt>
                <c:pt idx="5">
                  <c:v>0.104710</c:v>
                </c:pt>
                <c:pt idx="6">
                  <c:v>0.104705</c:v>
                </c:pt>
                <c:pt idx="7">
                  <c:v>0.104695</c:v>
                </c:pt>
                <c:pt idx="8">
                  <c:v>0.108017</c:v>
                </c:pt>
                <c:pt idx="9">
                  <c:v>0.114061</c:v>
                </c:pt>
                <c:pt idx="10">
                  <c:v>0.122043</c:v>
                </c:pt>
                <c:pt idx="11">
                  <c:v>0.127040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Ridings-DiffColours'!$B$434</c:f>
              <c:strCache>
                <c:ptCount val="1"/>
                <c:pt idx="0">
                  <c:v>Nechako Lakes</c:v>
                </c:pt>
              </c:strCache>
            </c:strRef>
          </c:tx>
          <c:spPr>
            <a:noFill/>
            <a:ln w="28575" cap="rnd">
              <a:solidFill>
                <a:srgbClr val="ACC058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F434:F445</c:f>
              <c:numCache>
                <c:ptCount val="12"/>
                <c:pt idx="0">
                  <c:v>0.001132</c:v>
                </c:pt>
                <c:pt idx="1">
                  <c:v>0.004166</c:v>
                </c:pt>
                <c:pt idx="2">
                  <c:v>0.004761</c:v>
                </c:pt>
                <c:pt idx="3">
                  <c:v>0.017972</c:v>
                </c:pt>
                <c:pt idx="4">
                  <c:v>0.043318</c:v>
                </c:pt>
                <c:pt idx="5">
                  <c:v>0.064791</c:v>
                </c:pt>
                <c:pt idx="6">
                  <c:v>0.064791</c:v>
                </c:pt>
                <c:pt idx="7">
                  <c:v>0.064787</c:v>
                </c:pt>
                <c:pt idx="8">
                  <c:v>0.073578</c:v>
                </c:pt>
                <c:pt idx="9">
                  <c:v>0.080647</c:v>
                </c:pt>
                <c:pt idx="10">
                  <c:v>0.089433</c:v>
                </c:pt>
                <c:pt idx="11">
                  <c:v>0.096201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Ridings-DiffColours'!$B$470</c:f>
              <c:strCache>
                <c:ptCount val="1"/>
                <c:pt idx="0">
                  <c:v>North Coast</c:v>
                </c:pt>
              </c:strCache>
            </c:strRef>
          </c:tx>
          <c:spPr>
            <a:noFill/>
            <a:ln w="28575" cap="rnd">
              <a:solidFill>
                <a:srgbClr val="FFFF0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F470:F481</c:f>
              <c:numCache>
                <c:ptCount val="12"/>
                <c:pt idx="0">
                  <c:v>0.004504</c:v>
                </c:pt>
                <c:pt idx="1">
                  <c:v>0.004573</c:v>
                </c:pt>
                <c:pt idx="2">
                  <c:v>0.009211</c:v>
                </c:pt>
                <c:pt idx="3">
                  <c:v>0.010889</c:v>
                </c:pt>
                <c:pt idx="4">
                  <c:v>0.035481</c:v>
                </c:pt>
                <c:pt idx="5">
                  <c:v>0.041126</c:v>
                </c:pt>
                <c:pt idx="6">
                  <c:v>0.041124</c:v>
                </c:pt>
                <c:pt idx="7">
                  <c:v>0.041124</c:v>
                </c:pt>
                <c:pt idx="8">
                  <c:v>0.052338</c:v>
                </c:pt>
                <c:pt idx="9">
                  <c:v>0.059393</c:v>
                </c:pt>
                <c:pt idx="10">
                  <c:v>0.067916</c:v>
                </c:pt>
                <c:pt idx="11">
                  <c:v>0.073880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Ridings-DiffColours'!$B$542</c:f>
              <c:strCache>
                <c:ptCount val="1"/>
                <c:pt idx="0">
                  <c:v>Peace River North</c:v>
                </c:pt>
              </c:strCache>
            </c:strRef>
          </c:tx>
          <c:spPr>
            <a:noFill/>
            <a:ln w="28575" cap="rnd">
              <a:solidFill>
                <a:srgbClr val="875EC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F542:F553</c:f>
              <c:numCache>
                <c:ptCount val="12"/>
                <c:pt idx="0">
                  <c:v>0.000236</c:v>
                </c:pt>
                <c:pt idx="1">
                  <c:v>0.002799</c:v>
                </c:pt>
                <c:pt idx="2">
                  <c:v>0.005203</c:v>
                </c:pt>
                <c:pt idx="3">
                  <c:v>0.009341</c:v>
                </c:pt>
                <c:pt idx="4">
                  <c:v>0.025739</c:v>
                </c:pt>
                <c:pt idx="5">
                  <c:v>0.046139</c:v>
                </c:pt>
                <c:pt idx="6">
                  <c:v>0.046135</c:v>
                </c:pt>
                <c:pt idx="7">
                  <c:v>0.046135</c:v>
                </c:pt>
                <c:pt idx="8">
                  <c:v>0.057996</c:v>
                </c:pt>
                <c:pt idx="9">
                  <c:v>0.075396</c:v>
                </c:pt>
                <c:pt idx="10">
                  <c:v>0.085417</c:v>
                </c:pt>
                <c:pt idx="11">
                  <c:v>0.089939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'All Ridings-DiffColours'!$B$556</c:f>
              <c:strCache>
                <c:ptCount val="1"/>
                <c:pt idx="0">
                  <c:v>Peace River South</c:v>
                </c:pt>
              </c:strCache>
            </c:strRef>
          </c:tx>
          <c:spPr>
            <a:noFill/>
            <a:ln w="28575" cap="rnd">
              <a:solidFill>
                <a:srgbClr val="C08C34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F554:F565</c:f>
              <c:numCache>
                <c:ptCount val="12"/>
                <c:pt idx="0">
                  <c:v>0.005713</c:v>
                </c:pt>
                <c:pt idx="1">
                  <c:v>0.010574</c:v>
                </c:pt>
                <c:pt idx="2">
                  <c:v>0.017892</c:v>
                </c:pt>
                <c:pt idx="3">
                  <c:v>0.022623</c:v>
                </c:pt>
                <c:pt idx="4">
                  <c:v>0.050320</c:v>
                </c:pt>
                <c:pt idx="5">
                  <c:v>0.066309</c:v>
                </c:pt>
                <c:pt idx="6">
                  <c:v>0.066305</c:v>
                </c:pt>
                <c:pt idx="7">
                  <c:v>0.066313</c:v>
                </c:pt>
                <c:pt idx="8">
                  <c:v>0.086745</c:v>
                </c:pt>
                <c:pt idx="9">
                  <c:v>0.091937</c:v>
                </c:pt>
                <c:pt idx="10">
                  <c:v>0.094278</c:v>
                </c:pt>
                <c:pt idx="11">
                  <c:v>0.101039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'All Ridings-DiffColours'!$B$614</c:f>
              <c:strCache>
                <c:ptCount val="1"/>
                <c:pt idx="0">
                  <c:v>Prince George-Mackenzie</c:v>
                </c:pt>
              </c:strCache>
            </c:strRef>
          </c:tx>
          <c:spPr>
            <a:noFill/>
            <a:ln w="28575" cap="rnd">
              <a:solidFill>
                <a:srgbClr val="C05C5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F614:F625</c:f>
              <c:numCache>
                <c:ptCount val="12"/>
                <c:pt idx="0">
                  <c:v>0.017631</c:v>
                </c:pt>
                <c:pt idx="1">
                  <c:v>0.022529</c:v>
                </c:pt>
                <c:pt idx="2">
                  <c:v>0.025707</c:v>
                </c:pt>
                <c:pt idx="3">
                  <c:v>0.041310</c:v>
                </c:pt>
                <c:pt idx="4">
                  <c:v>0.054092</c:v>
                </c:pt>
                <c:pt idx="5">
                  <c:v>0.070265</c:v>
                </c:pt>
                <c:pt idx="6">
                  <c:v>0.070265</c:v>
                </c:pt>
                <c:pt idx="7">
                  <c:v>0.070262</c:v>
                </c:pt>
                <c:pt idx="8">
                  <c:v>0.082739</c:v>
                </c:pt>
                <c:pt idx="9">
                  <c:v>0.089711</c:v>
                </c:pt>
                <c:pt idx="10">
                  <c:v>0.101481</c:v>
                </c:pt>
                <c:pt idx="11">
                  <c:v>0.107215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'All Ridings-DiffColours'!$B$626</c:f>
              <c:strCache>
                <c:ptCount val="1"/>
                <c:pt idx="0">
                  <c:v>Prince George-Valemount</c:v>
                </c:pt>
              </c:strCache>
            </c:strRef>
          </c:tx>
          <c:spPr>
            <a:noFill/>
            <a:ln w="28575" cap="rnd">
              <a:solidFill>
                <a:srgbClr val="C07B3A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F626:F637</c:f>
              <c:numCache>
                <c:ptCount val="12"/>
                <c:pt idx="0">
                  <c:v>0.020104</c:v>
                </c:pt>
                <c:pt idx="1">
                  <c:v>0.026038</c:v>
                </c:pt>
                <c:pt idx="2">
                  <c:v>0.029132</c:v>
                </c:pt>
                <c:pt idx="3">
                  <c:v>0.044874</c:v>
                </c:pt>
                <c:pt idx="4">
                  <c:v>0.062529</c:v>
                </c:pt>
                <c:pt idx="5">
                  <c:v>0.084660</c:v>
                </c:pt>
                <c:pt idx="6">
                  <c:v>0.084657</c:v>
                </c:pt>
                <c:pt idx="7">
                  <c:v>0.084645</c:v>
                </c:pt>
                <c:pt idx="8">
                  <c:v>0.092167</c:v>
                </c:pt>
                <c:pt idx="9">
                  <c:v>0.099097</c:v>
                </c:pt>
                <c:pt idx="10">
                  <c:v>0.109394</c:v>
                </c:pt>
                <c:pt idx="11">
                  <c:v>0.113354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'All Ridings-DiffColours'!$B$722</c:f>
              <c:strCache>
                <c:ptCount val="1"/>
                <c:pt idx="0">
                  <c:v>Skeena</c:v>
                </c:pt>
              </c:strCache>
            </c:strRef>
          </c:tx>
          <c:spPr>
            <a:noFill/>
            <a:ln w="28575" cap="rnd">
              <a:solidFill>
                <a:srgbClr val="6A4AB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F722:F733</c:f>
              <c:numCache>
                <c:ptCount val="12"/>
                <c:pt idx="0">
                  <c:v>0.000049</c:v>
                </c:pt>
                <c:pt idx="1">
                  <c:v>0.000293</c:v>
                </c:pt>
                <c:pt idx="2">
                  <c:v>0.000342</c:v>
                </c:pt>
                <c:pt idx="3">
                  <c:v>0.010745</c:v>
                </c:pt>
                <c:pt idx="4">
                  <c:v>0.036722</c:v>
                </c:pt>
                <c:pt idx="5">
                  <c:v>0.047524</c:v>
                </c:pt>
                <c:pt idx="6">
                  <c:v>0.047524</c:v>
                </c:pt>
                <c:pt idx="7">
                  <c:v>0.047519</c:v>
                </c:pt>
                <c:pt idx="8">
                  <c:v>0.057726</c:v>
                </c:pt>
                <c:pt idx="9">
                  <c:v>0.071397</c:v>
                </c:pt>
                <c:pt idx="10">
                  <c:v>0.085213</c:v>
                </c:pt>
                <c:pt idx="11">
                  <c:v>0.086585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'All Ridings-DiffColours'!$B$734</c:f>
              <c:strCache>
                <c:ptCount val="1"/>
                <c:pt idx="0">
                  <c:v>Stikine</c:v>
                </c:pt>
              </c:strCache>
            </c:strRef>
          </c:tx>
          <c:spPr>
            <a:noFill/>
            <a:ln w="28575" cap="rnd">
              <a:solidFill>
                <a:srgbClr val="5C91B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F734:F745</c:f>
              <c:numCache>
                <c:ptCount val="12"/>
                <c:pt idx="0">
                  <c:v>0.001078</c:v>
                </c:pt>
                <c:pt idx="1">
                  <c:v>0.002586</c:v>
                </c:pt>
                <c:pt idx="2">
                  <c:v>0.003089</c:v>
                </c:pt>
                <c:pt idx="3">
                  <c:v>0.012713</c:v>
                </c:pt>
                <c:pt idx="4">
                  <c:v>0.033388</c:v>
                </c:pt>
                <c:pt idx="5">
                  <c:v>0.055065</c:v>
                </c:pt>
                <c:pt idx="6">
                  <c:v>0.055061</c:v>
                </c:pt>
                <c:pt idx="7">
                  <c:v>0.055069</c:v>
                </c:pt>
                <c:pt idx="8">
                  <c:v>0.061746</c:v>
                </c:pt>
                <c:pt idx="9">
                  <c:v>0.073172</c:v>
                </c:pt>
                <c:pt idx="10">
                  <c:v>0.081132</c:v>
                </c:pt>
                <c:pt idx="11">
                  <c:v>0.086850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low"/>
        <c:spPr>
          <a:ln w="19050" cap="flat">
            <a:solidFill>
              <a:srgbClr val="D9D9D9"/>
            </a:solidFill>
            <a:prstDash val="solid"/>
            <a:round/>
          </a:ln>
        </c:spPr>
        <c:txPr>
          <a:bodyPr rot="-420000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0.2"/>
        </c:scaling>
        <c:delete val="0"/>
        <c:axPos val="l"/>
        <c:majorGridlines>
          <c:spPr>
            <a:ln w="50800" cap="flat">
              <a:solidFill>
                <a:srgbClr val="D9D9D9"/>
              </a:solidFill>
              <a:prstDash val="solid"/>
              <a:round/>
            </a:ln>
          </c:spPr>
        </c:majorGridlines>
        <c:minorGridlines>
          <c:spPr>
            <a:ln w="25400" cap="flat">
              <a:solidFill>
                <a:srgbClr val="F2F2F2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3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3000" u="none">
                    <a:solidFill>
                      <a:srgbClr val="595959"/>
                    </a:solidFill>
                    <a:latin typeface="Calibri"/>
                  </a:rPr>
                  <a:t>Percent Turnout</a:t>
                </a:r>
              </a:p>
            </c:rich>
          </c:tx>
          <c:layout/>
          <c:overlay val="1"/>
        </c:title>
        <c:numFmt formatCode="0.00%" sourceLinked="1"/>
        <c:majorTickMark val="none"/>
        <c:minorTickMark val="none"/>
        <c:tickLblPos val="nextTo"/>
        <c:spPr>
          <a:ln w="1905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05"/>
        <c:minorUnit val="0.006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691597"/>
          <c:y val="0.0579262"/>
          <c:w val="0.391621"/>
          <c:h val="0.17119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2000" u="non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30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3000" u="none">
                <a:solidFill>
                  <a:srgbClr val="595959"/>
                </a:solidFill>
                <a:latin typeface="Calibri"/>
              </a:rPr>
              <a:t>Percentage of Referendum Ballots Received (Turnout) over Time - Lower Mainland</a:t>
            </a:r>
          </a:p>
        </c:rich>
      </c:tx>
      <c:layout>
        <c:manualLayout>
          <c:xMode val="edge"/>
          <c:yMode val="edge"/>
          <c:x val="0.119467"/>
          <c:y val="0"/>
          <c:w val="0.761065"/>
          <c:h val="0.0648323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85085"/>
          <c:y val="0.0648323"/>
          <c:w val="0.926491"/>
          <c:h val="0.855357"/>
        </c:manualLayout>
      </c:layout>
      <c:lineChart>
        <c:grouping val="standard"/>
        <c:varyColors val="0"/>
        <c:ser>
          <c:idx val="0"/>
          <c:order val="0"/>
          <c:tx>
            <c:strRef>
              <c:f>'All Ridings-GroupColours'!$B$2</c:f>
              <c:strCache>
                <c:ptCount val="1"/>
                <c:pt idx="0">
                  <c:v>Abbotsford-Mission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$F$2:$F$13</c:f>
              <c:numCache>
                <c:ptCount val="12"/>
                <c:pt idx="0">
                  <c:v>0.000046</c:v>
                </c:pt>
                <c:pt idx="1">
                  <c:v>0.000046</c:v>
                </c:pt>
                <c:pt idx="2">
                  <c:v>0.000046</c:v>
                </c:pt>
                <c:pt idx="3">
                  <c:v>0.000250</c:v>
                </c:pt>
                <c:pt idx="4">
                  <c:v>0.000296</c:v>
                </c:pt>
                <c:pt idx="5">
                  <c:v>0.003844</c:v>
                </c:pt>
                <c:pt idx="6">
                  <c:v>0.003844</c:v>
                </c:pt>
                <c:pt idx="7">
                  <c:v>0.003843</c:v>
                </c:pt>
                <c:pt idx="8">
                  <c:v>0.008618</c:v>
                </c:pt>
                <c:pt idx="9">
                  <c:v>0.018030</c:v>
                </c:pt>
                <c:pt idx="10">
                  <c:v>0.023099</c:v>
                </c:pt>
                <c:pt idx="11">
                  <c:v>0.026031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Ridings-GroupColours'!$B$14</c:f>
              <c:strCache>
                <c:ptCount val="1"/>
                <c:pt idx="0">
                  <c:v>Abbotsford South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F14:F25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0.000314</c:v>
                </c:pt>
                <c:pt idx="4">
                  <c:v>0.000628</c:v>
                </c:pt>
                <c:pt idx="5">
                  <c:v>0.004469</c:v>
                </c:pt>
                <c:pt idx="6">
                  <c:v>0.004469</c:v>
                </c:pt>
                <c:pt idx="7">
                  <c:v>0.004468</c:v>
                </c:pt>
                <c:pt idx="8">
                  <c:v>0.008840</c:v>
                </c:pt>
                <c:pt idx="9">
                  <c:v>0.019442</c:v>
                </c:pt>
                <c:pt idx="10">
                  <c:v>0.026920</c:v>
                </c:pt>
                <c:pt idx="11">
                  <c:v>0.029888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Ridings-GroupColours'!$B$26</c:f>
              <c:strCache>
                <c:ptCount val="1"/>
                <c:pt idx="0">
                  <c:v>Abbotsford West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$F$26:$F$37</c:f>
              <c:numCache>
                <c:ptCount val="12"/>
                <c:pt idx="0">
                  <c:v>0.000000</c:v>
                </c:pt>
                <c:pt idx="1">
                  <c:v>0.000027</c:v>
                </c:pt>
                <c:pt idx="2">
                  <c:v>0.000027</c:v>
                </c:pt>
                <c:pt idx="3">
                  <c:v>0.000080</c:v>
                </c:pt>
                <c:pt idx="4">
                  <c:v>0.000294</c:v>
                </c:pt>
                <c:pt idx="5">
                  <c:v>0.003826</c:v>
                </c:pt>
                <c:pt idx="6">
                  <c:v>0.003826</c:v>
                </c:pt>
                <c:pt idx="7">
                  <c:v>0.003825</c:v>
                </c:pt>
                <c:pt idx="8">
                  <c:v>0.009657</c:v>
                </c:pt>
                <c:pt idx="9">
                  <c:v>0.019713</c:v>
                </c:pt>
                <c:pt idx="10">
                  <c:v>0.025677</c:v>
                </c:pt>
                <c:pt idx="11">
                  <c:v>0.028778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Ridings-GroupColours'!$B$50</c:f>
              <c:strCache>
                <c:ptCount val="1"/>
                <c:pt idx="0">
                  <c:v>Burnaby-Deer Lake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$F$50:$F$61</c:f>
              <c:numCache>
                <c:ptCount val="12"/>
                <c:pt idx="0">
                  <c:v>0.000000</c:v>
                </c:pt>
                <c:pt idx="1">
                  <c:v>0.000029</c:v>
                </c:pt>
                <c:pt idx="2">
                  <c:v>0.000029</c:v>
                </c:pt>
                <c:pt idx="3">
                  <c:v>0.000403</c:v>
                </c:pt>
                <c:pt idx="4">
                  <c:v>0.000719</c:v>
                </c:pt>
                <c:pt idx="5">
                  <c:v>0.002759</c:v>
                </c:pt>
                <c:pt idx="6">
                  <c:v>0.002759</c:v>
                </c:pt>
                <c:pt idx="7">
                  <c:v>0.002759</c:v>
                </c:pt>
                <c:pt idx="8">
                  <c:v>0.005546</c:v>
                </c:pt>
                <c:pt idx="9">
                  <c:v>0.017157</c:v>
                </c:pt>
                <c:pt idx="10">
                  <c:v>0.026611</c:v>
                </c:pt>
                <c:pt idx="11">
                  <c:v>0.032330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Ridings-GroupColours'!$B$62</c:f>
              <c:strCache>
                <c:ptCount val="1"/>
                <c:pt idx="0">
                  <c:v>Burnaby-Edmonds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$F$62:$F$73</c:f>
              <c:numCache>
                <c:ptCount val="12"/>
                <c:pt idx="0">
                  <c:v>0.000080</c:v>
                </c:pt>
                <c:pt idx="1">
                  <c:v>0.000080</c:v>
                </c:pt>
                <c:pt idx="2">
                  <c:v>0.000080</c:v>
                </c:pt>
                <c:pt idx="3">
                  <c:v>0.000799</c:v>
                </c:pt>
                <c:pt idx="4">
                  <c:v>0.001039</c:v>
                </c:pt>
                <c:pt idx="5">
                  <c:v>0.004180</c:v>
                </c:pt>
                <c:pt idx="6">
                  <c:v>0.004180</c:v>
                </c:pt>
                <c:pt idx="7">
                  <c:v>0.004180</c:v>
                </c:pt>
                <c:pt idx="8">
                  <c:v>0.006576</c:v>
                </c:pt>
                <c:pt idx="9">
                  <c:v>0.016398</c:v>
                </c:pt>
                <c:pt idx="10">
                  <c:v>0.024225</c:v>
                </c:pt>
                <c:pt idx="11">
                  <c:v>0.028323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'All Ridings-GroupColours'!$B$74</c:f>
              <c:strCache>
                <c:ptCount val="1"/>
                <c:pt idx="0">
                  <c:v>Burnaby-Lougheed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$F$74:$F$85</c:f>
              <c:numCache>
                <c:ptCount val="12"/>
                <c:pt idx="0">
                  <c:v>0.000000</c:v>
                </c:pt>
                <c:pt idx="1">
                  <c:v>0.000027</c:v>
                </c:pt>
                <c:pt idx="2">
                  <c:v>0.000080</c:v>
                </c:pt>
                <c:pt idx="3">
                  <c:v>0.001277</c:v>
                </c:pt>
                <c:pt idx="4">
                  <c:v>0.001835</c:v>
                </c:pt>
                <c:pt idx="5">
                  <c:v>0.005506</c:v>
                </c:pt>
                <c:pt idx="6">
                  <c:v>0.005505</c:v>
                </c:pt>
                <c:pt idx="7">
                  <c:v>0.005505</c:v>
                </c:pt>
                <c:pt idx="8">
                  <c:v>0.008297</c:v>
                </c:pt>
                <c:pt idx="9">
                  <c:v>0.021640</c:v>
                </c:pt>
                <c:pt idx="10">
                  <c:v>0.030702</c:v>
                </c:pt>
                <c:pt idx="11">
                  <c:v>0.035485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'All Ridings-GroupColours'!$B$86</c:f>
              <c:strCache>
                <c:ptCount val="1"/>
                <c:pt idx="0">
                  <c:v>Burnaby North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$F$86:$F$97</c:f>
              <c:numCache>
                <c:ptCount val="12"/>
                <c:pt idx="0">
                  <c:v>0.000025</c:v>
                </c:pt>
                <c:pt idx="1">
                  <c:v>0.000025</c:v>
                </c:pt>
                <c:pt idx="2">
                  <c:v>0.000050</c:v>
                </c:pt>
                <c:pt idx="3">
                  <c:v>0.002217</c:v>
                </c:pt>
                <c:pt idx="4">
                  <c:v>0.003677</c:v>
                </c:pt>
                <c:pt idx="5">
                  <c:v>0.008108</c:v>
                </c:pt>
                <c:pt idx="6">
                  <c:v>0.008108</c:v>
                </c:pt>
                <c:pt idx="7">
                  <c:v>0.008107</c:v>
                </c:pt>
                <c:pt idx="8">
                  <c:v>0.011833</c:v>
                </c:pt>
                <c:pt idx="9">
                  <c:v>0.024945</c:v>
                </c:pt>
                <c:pt idx="10">
                  <c:v>0.032593</c:v>
                </c:pt>
                <c:pt idx="11">
                  <c:v>0.039110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'All Ridings-GroupColours'!$B$122</c:f>
              <c:strCache>
                <c:ptCount val="1"/>
                <c:pt idx="0">
                  <c:v>Chilliwack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$F$122:$F$133</c:f>
              <c:numCache>
                <c:ptCount val="12"/>
                <c:pt idx="0">
                  <c:v>0.000622</c:v>
                </c:pt>
                <c:pt idx="1">
                  <c:v>0.001245</c:v>
                </c:pt>
                <c:pt idx="2">
                  <c:v>0.002376</c:v>
                </c:pt>
                <c:pt idx="3">
                  <c:v>0.012021</c:v>
                </c:pt>
                <c:pt idx="4">
                  <c:v>0.027940</c:v>
                </c:pt>
                <c:pt idx="5">
                  <c:v>0.036221</c:v>
                </c:pt>
                <c:pt idx="6">
                  <c:v>0.036220</c:v>
                </c:pt>
                <c:pt idx="7">
                  <c:v>0.036216</c:v>
                </c:pt>
                <c:pt idx="8">
                  <c:v>0.043116</c:v>
                </c:pt>
                <c:pt idx="9">
                  <c:v>0.063208</c:v>
                </c:pt>
                <c:pt idx="10">
                  <c:v>0.071957</c:v>
                </c:pt>
                <c:pt idx="11">
                  <c:v>0.074691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'All Ridings-GroupColours'!$B$134</c:f>
              <c:strCache>
                <c:ptCount val="1"/>
                <c:pt idx="0">
                  <c:v>Chilliwack-Kent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$F$134:$F$145</c:f>
              <c:numCache>
                <c:ptCount val="12"/>
                <c:pt idx="0">
                  <c:v>0.000671</c:v>
                </c:pt>
                <c:pt idx="1">
                  <c:v>0.002060</c:v>
                </c:pt>
                <c:pt idx="2">
                  <c:v>0.002656</c:v>
                </c:pt>
                <c:pt idx="3">
                  <c:v>0.010770</c:v>
                </c:pt>
                <c:pt idx="4">
                  <c:v>0.030311</c:v>
                </c:pt>
                <c:pt idx="5">
                  <c:v>0.044876</c:v>
                </c:pt>
                <c:pt idx="6">
                  <c:v>0.044876</c:v>
                </c:pt>
                <c:pt idx="7">
                  <c:v>0.044871</c:v>
                </c:pt>
                <c:pt idx="8">
                  <c:v>0.054540</c:v>
                </c:pt>
                <c:pt idx="9">
                  <c:v>0.074367</c:v>
                </c:pt>
                <c:pt idx="10">
                  <c:v>0.080426</c:v>
                </c:pt>
                <c:pt idx="11">
                  <c:v>0.084711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'All Ridings-GroupColours'!$B$158</c:f>
              <c:strCache>
                <c:ptCount val="1"/>
                <c:pt idx="0">
                  <c:v>Coquitlam-Burke Mountain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$F$158:$F$169</c:f>
              <c:numCache>
                <c:ptCount val="12"/>
                <c:pt idx="0">
                  <c:v>0.000024</c:v>
                </c:pt>
                <c:pt idx="1">
                  <c:v>0.000024</c:v>
                </c:pt>
                <c:pt idx="2">
                  <c:v>0.000024</c:v>
                </c:pt>
                <c:pt idx="3">
                  <c:v>0.000071</c:v>
                </c:pt>
                <c:pt idx="4">
                  <c:v>0.000095</c:v>
                </c:pt>
                <c:pt idx="5">
                  <c:v>0.003454</c:v>
                </c:pt>
                <c:pt idx="6">
                  <c:v>0.003454</c:v>
                </c:pt>
                <c:pt idx="7">
                  <c:v>0.003454</c:v>
                </c:pt>
                <c:pt idx="8">
                  <c:v>0.006432</c:v>
                </c:pt>
                <c:pt idx="9">
                  <c:v>0.018007</c:v>
                </c:pt>
                <c:pt idx="10">
                  <c:v>0.026458</c:v>
                </c:pt>
                <c:pt idx="11">
                  <c:v>0.029980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'All Ridings-GroupColours'!$B$170</c:f>
              <c:strCache>
                <c:ptCount val="1"/>
                <c:pt idx="0">
                  <c:v>Coquitlam-Maillardville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$F$170:$F$181</c:f>
              <c:numCache>
                <c:ptCount val="12"/>
                <c:pt idx="0">
                  <c:v>0.000054</c:v>
                </c:pt>
                <c:pt idx="1">
                  <c:v>0.000054</c:v>
                </c:pt>
                <c:pt idx="2">
                  <c:v>0.000135</c:v>
                </c:pt>
                <c:pt idx="3">
                  <c:v>0.000135</c:v>
                </c:pt>
                <c:pt idx="4">
                  <c:v>0.000135</c:v>
                </c:pt>
                <c:pt idx="5">
                  <c:v>0.002320</c:v>
                </c:pt>
                <c:pt idx="6">
                  <c:v>0.002320</c:v>
                </c:pt>
                <c:pt idx="7">
                  <c:v>0.002320</c:v>
                </c:pt>
                <c:pt idx="8">
                  <c:v>0.004343</c:v>
                </c:pt>
                <c:pt idx="9">
                  <c:v>0.013296</c:v>
                </c:pt>
                <c:pt idx="10">
                  <c:v>0.020603</c:v>
                </c:pt>
                <c:pt idx="11">
                  <c:v>0.024514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'All Ridings-GroupColours'!$B$206</c:f>
              <c:strCache>
                <c:ptCount val="1"/>
                <c:pt idx="0">
                  <c:v>Delta North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$F$206:$F$217</c:f>
              <c:numCache>
                <c:ptCount val="12"/>
                <c:pt idx="0">
                  <c:v>0.000110</c:v>
                </c:pt>
                <c:pt idx="1">
                  <c:v>0.000110</c:v>
                </c:pt>
                <c:pt idx="2">
                  <c:v>0.000110</c:v>
                </c:pt>
                <c:pt idx="3">
                  <c:v>0.000137</c:v>
                </c:pt>
                <c:pt idx="4">
                  <c:v>0.000247</c:v>
                </c:pt>
                <c:pt idx="5">
                  <c:v>0.001399</c:v>
                </c:pt>
                <c:pt idx="6">
                  <c:v>0.001399</c:v>
                </c:pt>
                <c:pt idx="7">
                  <c:v>0.001399</c:v>
                </c:pt>
                <c:pt idx="8">
                  <c:v>0.002907</c:v>
                </c:pt>
                <c:pt idx="9">
                  <c:v>0.008143</c:v>
                </c:pt>
                <c:pt idx="10">
                  <c:v>0.015326</c:v>
                </c:pt>
                <c:pt idx="11">
                  <c:v>0.017629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'All Ridings-GroupColours'!$B$218</c:f>
              <c:strCache>
                <c:ptCount val="1"/>
                <c:pt idx="0">
                  <c:v>Delta South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$F$218:$F$229</c:f>
              <c:numCache>
                <c:ptCount val="12"/>
                <c:pt idx="0">
                  <c:v>0.000170</c:v>
                </c:pt>
                <c:pt idx="1">
                  <c:v>0.000198</c:v>
                </c:pt>
                <c:pt idx="2">
                  <c:v>0.000227</c:v>
                </c:pt>
                <c:pt idx="3">
                  <c:v>0.000312</c:v>
                </c:pt>
                <c:pt idx="4">
                  <c:v>0.000368</c:v>
                </c:pt>
                <c:pt idx="5">
                  <c:v>0.004756</c:v>
                </c:pt>
                <c:pt idx="6">
                  <c:v>0.004756</c:v>
                </c:pt>
                <c:pt idx="7">
                  <c:v>0.004757</c:v>
                </c:pt>
                <c:pt idx="8">
                  <c:v>0.006852</c:v>
                </c:pt>
                <c:pt idx="9">
                  <c:v>0.017691</c:v>
                </c:pt>
                <c:pt idx="10">
                  <c:v>0.026915</c:v>
                </c:pt>
                <c:pt idx="11">
                  <c:v>0.035004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'All Ridings-GroupColours'!$B$350</c:f>
              <c:strCache>
                <c:ptCount val="1"/>
                <c:pt idx="0">
                  <c:v>Langley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$F$350:$F$361</c:f>
              <c:numCache>
                <c:ptCount val="12"/>
                <c:pt idx="0">
                  <c:v>0.000507</c:v>
                </c:pt>
                <c:pt idx="1">
                  <c:v>0.000773</c:v>
                </c:pt>
                <c:pt idx="2">
                  <c:v>0.000966</c:v>
                </c:pt>
                <c:pt idx="3">
                  <c:v>0.004129</c:v>
                </c:pt>
                <c:pt idx="4">
                  <c:v>0.014705</c:v>
                </c:pt>
                <c:pt idx="5">
                  <c:v>0.022821</c:v>
                </c:pt>
                <c:pt idx="6">
                  <c:v>0.022821</c:v>
                </c:pt>
                <c:pt idx="7">
                  <c:v>0.022817</c:v>
                </c:pt>
                <c:pt idx="8">
                  <c:v>0.026149</c:v>
                </c:pt>
                <c:pt idx="9">
                  <c:v>0.040299</c:v>
                </c:pt>
                <c:pt idx="10">
                  <c:v>0.050025</c:v>
                </c:pt>
                <c:pt idx="11">
                  <c:v>0.053405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'All Ridings-GroupColours'!$B$362</c:f>
              <c:strCache>
                <c:ptCount val="1"/>
                <c:pt idx="0">
                  <c:v>Langley East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$F$362:$F$373</c:f>
              <c:numCache>
                <c:ptCount val="12"/>
                <c:pt idx="0">
                  <c:v>0.000000</c:v>
                </c:pt>
                <c:pt idx="1">
                  <c:v>0.000020</c:v>
                </c:pt>
                <c:pt idx="2">
                  <c:v>0.000061</c:v>
                </c:pt>
                <c:pt idx="3">
                  <c:v>0.001401</c:v>
                </c:pt>
                <c:pt idx="4">
                  <c:v>0.002274</c:v>
                </c:pt>
                <c:pt idx="5">
                  <c:v>0.009038</c:v>
                </c:pt>
                <c:pt idx="6">
                  <c:v>0.009037</c:v>
                </c:pt>
                <c:pt idx="7">
                  <c:v>0.009036</c:v>
                </c:pt>
                <c:pt idx="8">
                  <c:v>0.013116</c:v>
                </c:pt>
                <c:pt idx="9">
                  <c:v>0.029171</c:v>
                </c:pt>
                <c:pt idx="10">
                  <c:v>0.038589</c:v>
                </c:pt>
                <c:pt idx="11">
                  <c:v>0.043093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'All Ridings-GroupColours'!$B$374</c:f>
              <c:strCache>
                <c:ptCount val="1"/>
                <c:pt idx="0">
                  <c:v>Maple Ridge-Mission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$F$374:$F$385</c:f>
              <c:numCache>
                <c:ptCount val="12"/>
                <c:pt idx="0">
                  <c:v>0.000023</c:v>
                </c:pt>
                <c:pt idx="1">
                  <c:v>0.000045</c:v>
                </c:pt>
                <c:pt idx="2">
                  <c:v>0.000045</c:v>
                </c:pt>
                <c:pt idx="3">
                  <c:v>0.000114</c:v>
                </c:pt>
                <c:pt idx="4">
                  <c:v>0.000204</c:v>
                </c:pt>
                <c:pt idx="5">
                  <c:v>0.004131</c:v>
                </c:pt>
                <c:pt idx="6">
                  <c:v>0.004131</c:v>
                </c:pt>
                <c:pt idx="7">
                  <c:v>0.004131</c:v>
                </c:pt>
                <c:pt idx="8">
                  <c:v>0.006514</c:v>
                </c:pt>
                <c:pt idx="9">
                  <c:v>0.016341</c:v>
                </c:pt>
                <c:pt idx="10">
                  <c:v>0.025440</c:v>
                </c:pt>
                <c:pt idx="11">
                  <c:v>0.030067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'All Ridings-GroupColours'!$B$386</c:f>
              <c:strCache>
                <c:ptCount val="1"/>
                <c:pt idx="0">
                  <c:v>Maple Ridge-Pitt Meadows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$F$386:$F$397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0.000094</c:v>
                </c:pt>
                <c:pt idx="4">
                  <c:v>0.000164</c:v>
                </c:pt>
                <c:pt idx="5">
                  <c:v>0.004462</c:v>
                </c:pt>
                <c:pt idx="6">
                  <c:v>0.004462</c:v>
                </c:pt>
                <c:pt idx="7">
                  <c:v>0.004462</c:v>
                </c:pt>
                <c:pt idx="8">
                  <c:v>0.007302</c:v>
                </c:pt>
                <c:pt idx="9">
                  <c:v>0.016762</c:v>
                </c:pt>
                <c:pt idx="10">
                  <c:v>0.023823</c:v>
                </c:pt>
                <c:pt idx="11">
                  <c:v>0.029383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'All Ridings-GroupColours'!$B$458</c:f>
              <c:strCache>
                <c:ptCount val="1"/>
                <c:pt idx="0">
                  <c:v>New Westminster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$F$458:$F$469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0.000045</c:v>
                </c:pt>
                <c:pt idx="3">
                  <c:v>0.000954</c:v>
                </c:pt>
                <c:pt idx="4">
                  <c:v>0.003200</c:v>
                </c:pt>
                <c:pt idx="5">
                  <c:v>0.007989</c:v>
                </c:pt>
                <c:pt idx="6">
                  <c:v>0.007989</c:v>
                </c:pt>
                <c:pt idx="7">
                  <c:v>0.007988</c:v>
                </c:pt>
                <c:pt idx="8">
                  <c:v>0.014160</c:v>
                </c:pt>
                <c:pt idx="9">
                  <c:v>0.031217</c:v>
                </c:pt>
                <c:pt idx="10">
                  <c:v>0.042450</c:v>
                </c:pt>
                <c:pt idx="11">
                  <c:v>0.047033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'All Ridings-GroupColours'!$B$494</c:f>
              <c:strCache>
                <c:ptCount val="1"/>
                <c:pt idx="0">
                  <c:v>North Vancouver-Lonsdale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$F$494:$F$505</c:f>
              <c:numCache>
                <c:ptCount val="12"/>
                <c:pt idx="0">
                  <c:v>0.000873</c:v>
                </c:pt>
                <c:pt idx="1">
                  <c:v>0.005280</c:v>
                </c:pt>
                <c:pt idx="2">
                  <c:v>0.008060</c:v>
                </c:pt>
                <c:pt idx="3">
                  <c:v>0.020526</c:v>
                </c:pt>
                <c:pt idx="4">
                  <c:v>0.032601</c:v>
                </c:pt>
                <c:pt idx="5">
                  <c:v>0.045157</c:v>
                </c:pt>
                <c:pt idx="6">
                  <c:v>0.045157</c:v>
                </c:pt>
                <c:pt idx="7">
                  <c:v>0.045144</c:v>
                </c:pt>
                <c:pt idx="8">
                  <c:v>0.051119</c:v>
                </c:pt>
                <c:pt idx="9">
                  <c:v>0.066729</c:v>
                </c:pt>
                <c:pt idx="10">
                  <c:v>0.075079</c:v>
                </c:pt>
                <c:pt idx="11">
                  <c:v>0.080586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'All Ridings-GroupColours'!$B$506</c:f>
              <c:strCache>
                <c:ptCount val="1"/>
                <c:pt idx="0">
                  <c:v>North Vancouver-Seymour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$F$506:$F$517</c:f>
              <c:numCache>
                <c:ptCount val="12"/>
                <c:pt idx="0">
                  <c:v>0.000619</c:v>
                </c:pt>
                <c:pt idx="1">
                  <c:v>0.006955</c:v>
                </c:pt>
                <c:pt idx="2">
                  <c:v>0.010097</c:v>
                </c:pt>
                <c:pt idx="3">
                  <c:v>0.023677</c:v>
                </c:pt>
                <c:pt idx="4">
                  <c:v>0.036532</c:v>
                </c:pt>
                <c:pt idx="5">
                  <c:v>0.047154</c:v>
                </c:pt>
                <c:pt idx="6">
                  <c:v>0.047155</c:v>
                </c:pt>
                <c:pt idx="7">
                  <c:v>0.047148</c:v>
                </c:pt>
                <c:pt idx="8">
                  <c:v>0.056150</c:v>
                </c:pt>
                <c:pt idx="9">
                  <c:v>0.072527</c:v>
                </c:pt>
                <c:pt idx="10">
                  <c:v>0.084132</c:v>
                </c:pt>
                <c:pt idx="11">
                  <c:v>0.090174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'All Ridings-GroupColours'!$B$578</c:f>
              <c:strCache>
                <c:ptCount val="1"/>
                <c:pt idx="0">
                  <c:v>Port Coquitlam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$F$578:$F$589</c:f>
              <c:numCache>
                <c:ptCount val="12"/>
                <c:pt idx="0">
                  <c:v>0.000121</c:v>
                </c:pt>
                <c:pt idx="1">
                  <c:v>0.000121</c:v>
                </c:pt>
                <c:pt idx="2">
                  <c:v>0.000121</c:v>
                </c:pt>
                <c:pt idx="3">
                  <c:v>0.001309</c:v>
                </c:pt>
                <c:pt idx="4">
                  <c:v>0.001551</c:v>
                </c:pt>
                <c:pt idx="5">
                  <c:v>0.005256</c:v>
                </c:pt>
                <c:pt idx="6">
                  <c:v>0.005256</c:v>
                </c:pt>
                <c:pt idx="7">
                  <c:v>0.005256</c:v>
                </c:pt>
                <c:pt idx="8">
                  <c:v>0.008550</c:v>
                </c:pt>
                <c:pt idx="9">
                  <c:v>0.021504</c:v>
                </c:pt>
                <c:pt idx="10">
                  <c:v>0.031221</c:v>
                </c:pt>
                <c:pt idx="11">
                  <c:v>0.034782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'All Ridings-GroupColours'!$B$590</c:f>
              <c:strCache>
                <c:ptCount val="1"/>
                <c:pt idx="0">
                  <c:v>Port Moody-Coquitlam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$F$590:$F$601</c:f>
              <c:numCache>
                <c:ptCount val="12"/>
                <c:pt idx="0">
                  <c:v>0.000052</c:v>
                </c:pt>
                <c:pt idx="1">
                  <c:v>0.000052</c:v>
                </c:pt>
                <c:pt idx="2">
                  <c:v>0.000052</c:v>
                </c:pt>
                <c:pt idx="3">
                  <c:v>0.000156</c:v>
                </c:pt>
                <c:pt idx="4">
                  <c:v>0.000261</c:v>
                </c:pt>
                <c:pt idx="5">
                  <c:v>0.001017</c:v>
                </c:pt>
                <c:pt idx="6">
                  <c:v>0.001017</c:v>
                </c:pt>
                <c:pt idx="7">
                  <c:v>0.001016</c:v>
                </c:pt>
                <c:pt idx="8">
                  <c:v>0.003570</c:v>
                </c:pt>
                <c:pt idx="9">
                  <c:v>0.015423</c:v>
                </c:pt>
                <c:pt idx="10">
                  <c:v>0.022324</c:v>
                </c:pt>
                <c:pt idx="11">
                  <c:v>0.027140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'All Ridings-GroupColours'!$B$638</c:f>
              <c:strCache>
                <c:ptCount val="1"/>
                <c:pt idx="0">
                  <c:v>Richmond North Centre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$F$638:$F$649</c:f>
              <c:numCache>
                <c:ptCount val="12"/>
                <c:pt idx="0">
                  <c:v>0.023555</c:v>
                </c:pt>
                <c:pt idx="1">
                  <c:v>0.036218</c:v>
                </c:pt>
                <c:pt idx="2">
                  <c:v>0.041145</c:v>
                </c:pt>
                <c:pt idx="3">
                  <c:v>0.057968</c:v>
                </c:pt>
                <c:pt idx="4">
                  <c:v>0.065013</c:v>
                </c:pt>
                <c:pt idx="5">
                  <c:v>0.073825</c:v>
                </c:pt>
                <c:pt idx="6">
                  <c:v>0.073825</c:v>
                </c:pt>
                <c:pt idx="7">
                  <c:v>0.073816</c:v>
                </c:pt>
                <c:pt idx="8">
                  <c:v>0.078412</c:v>
                </c:pt>
                <c:pt idx="9">
                  <c:v>0.087969</c:v>
                </c:pt>
                <c:pt idx="10">
                  <c:v>0.092334</c:v>
                </c:pt>
                <c:pt idx="11">
                  <c:v>0.095620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'All Ridings-GroupColours'!$B$650</c:f>
              <c:strCache>
                <c:ptCount val="1"/>
                <c:pt idx="0">
                  <c:v>Richmond-Queensborough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$F$650:$F$661</c:f>
              <c:numCache>
                <c:ptCount val="12"/>
                <c:pt idx="0">
                  <c:v>0.019608</c:v>
                </c:pt>
                <c:pt idx="1">
                  <c:v>0.028572</c:v>
                </c:pt>
                <c:pt idx="2">
                  <c:v>0.034774</c:v>
                </c:pt>
                <c:pt idx="3">
                  <c:v>0.050771</c:v>
                </c:pt>
                <c:pt idx="4">
                  <c:v>0.057719</c:v>
                </c:pt>
                <c:pt idx="5">
                  <c:v>0.063369</c:v>
                </c:pt>
                <c:pt idx="6">
                  <c:v>0.063369</c:v>
                </c:pt>
                <c:pt idx="7">
                  <c:v>0.063362</c:v>
                </c:pt>
                <c:pt idx="8">
                  <c:v>0.067291</c:v>
                </c:pt>
                <c:pt idx="9">
                  <c:v>0.076217</c:v>
                </c:pt>
                <c:pt idx="10">
                  <c:v>0.080741</c:v>
                </c:pt>
                <c:pt idx="11">
                  <c:v>0.082974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'All Ridings-GroupColours'!$B$662</c:f>
              <c:strCache>
                <c:ptCount val="1"/>
                <c:pt idx="0">
                  <c:v>Richmond South Centre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$F$662:$F$673</c:f>
              <c:numCache>
                <c:ptCount val="12"/>
                <c:pt idx="0">
                  <c:v>0.009305</c:v>
                </c:pt>
                <c:pt idx="1">
                  <c:v>0.020522</c:v>
                </c:pt>
                <c:pt idx="2">
                  <c:v>0.025096</c:v>
                </c:pt>
                <c:pt idx="3">
                  <c:v>0.042207</c:v>
                </c:pt>
                <c:pt idx="4">
                  <c:v>0.049822</c:v>
                </c:pt>
                <c:pt idx="5">
                  <c:v>0.057308</c:v>
                </c:pt>
                <c:pt idx="6">
                  <c:v>0.057308</c:v>
                </c:pt>
                <c:pt idx="7">
                  <c:v>0.057308</c:v>
                </c:pt>
                <c:pt idx="8">
                  <c:v>0.062877</c:v>
                </c:pt>
                <c:pt idx="9">
                  <c:v>0.074086</c:v>
                </c:pt>
                <c:pt idx="10">
                  <c:v>0.078132</c:v>
                </c:pt>
                <c:pt idx="11">
                  <c:v>0.081943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'All Ridings-GroupColours'!$B$674</c:f>
              <c:strCache>
                <c:ptCount val="1"/>
                <c:pt idx="0">
                  <c:v>Richmond-Steveston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$F$674:$F$685</c:f>
              <c:numCache>
                <c:ptCount val="12"/>
                <c:pt idx="0">
                  <c:v>0.030395</c:v>
                </c:pt>
                <c:pt idx="1">
                  <c:v>0.043196</c:v>
                </c:pt>
                <c:pt idx="2">
                  <c:v>0.050774</c:v>
                </c:pt>
                <c:pt idx="3">
                  <c:v>0.071285</c:v>
                </c:pt>
                <c:pt idx="4">
                  <c:v>0.081349</c:v>
                </c:pt>
                <c:pt idx="5">
                  <c:v>0.091665</c:v>
                </c:pt>
                <c:pt idx="6">
                  <c:v>0.091665</c:v>
                </c:pt>
                <c:pt idx="7">
                  <c:v>0.091665</c:v>
                </c:pt>
                <c:pt idx="8">
                  <c:v>0.095914</c:v>
                </c:pt>
                <c:pt idx="9">
                  <c:v>0.106448</c:v>
                </c:pt>
                <c:pt idx="10">
                  <c:v>0.112265</c:v>
                </c:pt>
                <c:pt idx="11">
                  <c:v>0.116334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'All Ridings-GroupColours'!$B$746</c:f>
              <c:strCache>
                <c:ptCount val="1"/>
                <c:pt idx="0">
                  <c:v>Surrey-Cloverdale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$F$746:$F$757</c:f>
              <c:numCache>
                <c:ptCount val="12"/>
                <c:pt idx="0">
                  <c:v>0.000048</c:v>
                </c:pt>
                <c:pt idx="1">
                  <c:v>0.000143</c:v>
                </c:pt>
                <c:pt idx="2">
                  <c:v>0.000143</c:v>
                </c:pt>
                <c:pt idx="3">
                  <c:v>0.001028</c:v>
                </c:pt>
                <c:pt idx="4">
                  <c:v>0.002318</c:v>
                </c:pt>
                <c:pt idx="5">
                  <c:v>0.004804</c:v>
                </c:pt>
                <c:pt idx="6">
                  <c:v>0.004804</c:v>
                </c:pt>
                <c:pt idx="7">
                  <c:v>0.004803</c:v>
                </c:pt>
                <c:pt idx="8">
                  <c:v>0.007671</c:v>
                </c:pt>
                <c:pt idx="9">
                  <c:v>0.015722</c:v>
                </c:pt>
                <c:pt idx="10">
                  <c:v>0.023007</c:v>
                </c:pt>
                <c:pt idx="11">
                  <c:v>0.026160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'All Ridings-GroupColours'!$B$758</c:f>
              <c:strCache>
                <c:ptCount val="1"/>
                <c:pt idx="0">
                  <c:v>Surrey-Fleetwood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$F$758:$F$769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0.000086</c:v>
                </c:pt>
                <c:pt idx="3">
                  <c:v>0.000257</c:v>
                </c:pt>
                <c:pt idx="4">
                  <c:v>0.001112</c:v>
                </c:pt>
                <c:pt idx="5">
                  <c:v>0.003135</c:v>
                </c:pt>
                <c:pt idx="6">
                  <c:v>0.003135</c:v>
                </c:pt>
                <c:pt idx="7">
                  <c:v>0.003134</c:v>
                </c:pt>
                <c:pt idx="8">
                  <c:v>0.004502</c:v>
                </c:pt>
                <c:pt idx="9">
                  <c:v>0.010971</c:v>
                </c:pt>
                <c:pt idx="10">
                  <c:v>0.018322</c:v>
                </c:pt>
                <c:pt idx="11">
                  <c:v>0.021003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'All Ridings-GroupColours'!$B$770</c:f>
              <c:strCache>
                <c:ptCount val="1"/>
                <c:pt idx="0">
                  <c:v>Surrey-Green Timbers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$F$770:$F$781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0.000177</c:v>
                </c:pt>
                <c:pt idx="4">
                  <c:v>0.001135</c:v>
                </c:pt>
                <c:pt idx="5">
                  <c:v>0.003972</c:v>
                </c:pt>
                <c:pt idx="6">
                  <c:v>0.003972</c:v>
                </c:pt>
                <c:pt idx="7">
                  <c:v>0.003971</c:v>
                </c:pt>
                <c:pt idx="8">
                  <c:v>0.005248</c:v>
                </c:pt>
                <c:pt idx="9">
                  <c:v>0.012661</c:v>
                </c:pt>
                <c:pt idx="10">
                  <c:v>0.017556</c:v>
                </c:pt>
                <c:pt idx="11">
                  <c:v>0.020360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'All Ridings-GroupColours'!$B$782</c:f>
              <c:strCache>
                <c:ptCount val="1"/>
                <c:pt idx="0">
                  <c:v>Surrey-Guildford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$F$782:$F$793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0.000816</c:v>
                </c:pt>
                <c:pt idx="4">
                  <c:v>0.002883</c:v>
                </c:pt>
                <c:pt idx="5">
                  <c:v>0.006377</c:v>
                </c:pt>
                <c:pt idx="6">
                  <c:v>0.006377</c:v>
                </c:pt>
                <c:pt idx="7">
                  <c:v>0.006376</c:v>
                </c:pt>
                <c:pt idx="8">
                  <c:v>0.009520</c:v>
                </c:pt>
                <c:pt idx="9">
                  <c:v>0.018631</c:v>
                </c:pt>
                <c:pt idx="10">
                  <c:v>0.023899</c:v>
                </c:pt>
                <c:pt idx="11">
                  <c:v>0.026343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'All Ridings-GroupColours'!$B$794</c:f>
              <c:strCache>
                <c:ptCount val="1"/>
                <c:pt idx="0">
                  <c:v>Surrey-Newton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$F$794:$F$805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0.000312</c:v>
                </c:pt>
                <c:pt idx="4">
                  <c:v>0.000832</c:v>
                </c:pt>
                <c:pt idx="5">
                  <c:v>0.004676</c:v>
                </c:pt>
                <c:pt idx="6">
                  <c:v>0.004676</c:v>
                </c:pt>
                <c:pt idx="7">
                  <c:v>0.004677</c:v>
                </c:pt>
                <c:pt idx="8">
                  <c:v>0.007344</c:v>
                </c:pt>
                <c:pt idx="9">
                  <c:v>0.015554</c:v>
                </c:pt>
                <c:pt idx="10">
                  <c:v>0.021443</c:v>
                </c:pt>
                <c:pt idx="11">
                  <c:v>0.024318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'All Ridings-GroupColours'!$B$807</c:f>
              <c:strCache>
                <c:ptCount val="1"/>
                <c:pt idx="0">
                  <c:v>Surrey-Panorama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$F$806:$F$817</c:f>
              <c:numCache>
                <c:ptCount val="12"/>
                <c:pt idx="0">
                  <c:v>0.000000</c:v>
                </c:pt>
                <c:pt idx="1">
                  <c:v>0.000025</c:v>
                </c:pt>
                <c:pt idx="2">
                  <c:v>0.000025</c:v>
                </c:pt>
                <c:pt idx="3">
                  <c:v>0.000321</c:v>
                </c:pt>
                <c:pt idx="4">
                  <c:v>0.000962</c:v>
                </c:pt>
                <c:pt idx="5">
                  <c:v>0.004465</c:v>
                </c:pt>
                <c:pt idx="6">
                  <c:v>0.004465</c:v>
                </c:pt>
                <c:pt idx="7">
                  <c:v>0.004465</c:v>
                </c:pt>
                <c:pt idx="8">
                  <c:v>0.007276</c:v>
                </c:pt>
                <c:pt idx="9">
                  <c:v>0.015810</c:v>
                </c:pt>
                <c:pt idx="10">
                  <c:v>0.021579</c:v>
                </c:pt>
                <c:pt idx="11">
                  <c:v>0.024784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'All Ridings-GroupColours'!$B$818</c:f>
              <c:strCache>
                <c:ptCount val="1"/>
                <c:pt idx="0">
                  <c:v>Surrey South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$F$818:$F$829</c:f>
              <c:numCache>
                <c:ptCount val="12"/>
                <c:pt idx="0">
                  <c:v>0.000043</c:v>
                </c:pt>
                <c:pt idx="1">
                  <c:v>0.000043</c:v>
                </c:pt>
                <c:pt idx="2">
                  <c:v>0.000043</c:v>
                </c:pt>
                <c:pt idx="3">
                  <c:v>0.001584</c:v>
                </c:pt>
                <c:pt idx="4">
                  <c:v>0.002589</c:v>
                </c:pt>
                <c:pt idx="5">
                  <c:v>0.007339</c:v>
                </c:pt>
                <c:pt idx="6">
                  <c:v>0.007339</c:v>
                </c:pt>
                <c:pt idx="7">
                  <c:v>0.007339</c:v>
                </c:pt>
                <c:pt idx="8">
                  <c:v>0.010932</c:v>
                </c:pt>
                <c:pt idx="9">
                  <c:v>0.023806</c:v>
                </c:pt>
                <c:pt idx="10">
                  <c:v>0.032938</c:v>
                </c:pt>
                <c:pt idx="11">
                  <c:v>0.039777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'All Ridings-GroupColours'!$B$830</c:f>
              <c:strCache>
                <c:ptCount val="1"/>
                <c:pt idx="0">
                  <c:v>Surrey-Whalley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$F$830:$F$840</c:f>
              <c:numCache>
                <c:ptCount val="11"/>
                <c:pt idx="0">
                  <c:v>0.000198</c:v>
                </c:pt>
                <c:pt idx="1">
                  <c:v>0.001672</c:v>
                </c:pt>
                <c:pt idx="2">
                  <c:v>0.002635</c:v>
                </c:pt>
                <c:pt idx="3">
                  <c:v>0.006033</c:v>
                </c:pt>
                <c:pt idx="4">
                  <c:v>0.010707</c:v>
                </c:pt>
                <c:pt idx="5">
                  <c:v>0.013934</c:v>
                </c:pt>
                <c:pt idx="6">
                  <c:v>0.013934</c:v>
                </c:pt>
                <c:pt idx="7">
                  <c:v>0.013935</c:v>
                </c:pt>
                <c:pt idx="8">
                  <c:v>0.014982</c:v>
                </c:pt>
                <c:pt idx="9">
                  <c:v>0.024186</c:v>
                </c:pt>
                <c:pt idx="10">
                  <c:v>0.029029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'All Ridings-GroupColours'!$B$854</c:f>
              <c:strCache>
                <c:ptCount val="1"/>
                <c:pt idx="0">
                  <c:v>Vancouver-Fairview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$F$854:$F$865</c:f>
              <c:numCache>
                <c:ptCount val="12"/>
                <c:pt idx="0">
                  <c:v>0.001854</c:v>
                </c:pt>
                <c:pt idx="1">
                  <c:v>0.009851</c:v>
                </c:pt>
                <c:pt idx="2">
                  <c:v>0.015010</c:v>
                </c:pt>
                <c:pt idx="3">
                  <c:v>0.032970</c:v>
                </c:pt>
                <c:pt idx="4">
                  <c:v>0.045172</c:v>
                </c:pt>
                <c:pt idx="5">
                  <c:v>0.054137</c:v>
                </c:pt>
                <c:pt idx="6">
                  <c:v>0.054137</c:v>
                </c:pt>
                <c:pt idx="7">
                  <c:v>0.054136</c:v>
                </c:pt>
                <c:pt idx="8">
                  <c:v>0.060223</c:v>
                </c:pt>
                <c:pt idx="9">
                  <c:v>0.072956</c:v>
                </c:pt>
                <c:pt idx="10">
                  <c:v>0.082411</c:v>
                </c:pt>
                <c:pt idx="11">
                  <c:v>0.086846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'All Ridings-GroupColours'!$B$866</c:f>
              <c:strCache>
                <c:ptCount val="1"/>
                <c:pt idx="0">
                  <c:v>Vancouver-False Creek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$F$866:$F$877</c:f>
              <c:numCache>
                <c:ptCount val="12"/>
                <c:pt idx="0">
                  <c:v>0.001294</c:v>
                </c:pt>
                <c:pt idx="1">
                  <c:v>0.006464</c:v>
                </c:pt>
                <c:pt idx="2">
                  <c:v>0.010675</c:v>
                </c:pt>
                <c:pt idx="3">
                  <c:v>0.025759</c:v>
                </c:pt>
                <c:pt idx="4">
                  <c:v>0.035520</c:v>
                </c:pt>
                <c:pt idx="5">
                  <c:v>0.044919</c:v>
                </c:pt>
                <c:pt idx="6">
                  <c:v>0.044918</c:v>
                </c:pt>
                <c:pt idx="7">
                  <c:v>0.044913</c:v>
                </c:pt>
                <c:pt idx="8">
                  <c:v>0.050436</c:v>
                </c:pt>
                <c:pt idx="9">
                  <c:v>0.064107</c:v>
                </c:pt>
                <c:pt idx="10">
                  <c:v>0.072402</c:v>
                </c:pt>
                <c:pt idx="11">
                  <c:v>0.076606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'All Ridings-GroupColours'!$B$878</c:f>
              <c:strCache>
                <c:ptCount val="1"/>
                <c:pt idx="0">
                  <c:v>Vancouver-Fraserview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$F$878:$F$889</c:f>
              <c:numCache>
                <c:ptCount val="12"/>
                <c:pt idx="0">
                  <c:v>0.000378</c:v>
                </c:pt>
                <c:pt idx="1">
                  <c:v>0.001714</c:v>
                </c:pt>
                <c:pt idx="2">
                  <c:v>0.003276</c:v>
                </c:pt>
                <c:pt idx="3">
                  <c:v>0.012146</c:v>
                </c:pt>
                <c:pt idx="4">
                  <c:v>0.018547</c:v>
                </c:pt>
                <c:pt idx="5">
                  <c:v>0.024316</c:v>
                </c:pt>
                <c:pt idx="6">
                  <c:v>0.024316</c:v>
                </c:pt>
                <c:pt idx="7">
                  <c:v>0.024313</c:v>
                </c:pt>
                <c:pt idx="8">
                  <c:v>0.028800</c:v>
                </c:pt>
                <c:pt idx="9">
                  <c:v>0.041187</c:v>
                </c:pt>
                <c:pt idx="10">
                  <c:v>0.049796</c:v>
                </c:pt>
                <c:pt idx="11">
                  <c:v>0.053545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'All Ridings-GroupColours'!$B$890</c:f>
              <c:strCache>
                <c:ptCount val="1"/>
                <c:pt idx="0">
                  <c:v>Vancouver-Hastings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$F$890:$F$901</c:f>
              <c:numCache>
                <c:ptCount val="12"/>
                <c:pt idx="0">
                  <c:v>0.012531</c:v>
                </c:pt>
                <c:pt idx="1">
                  <c:v>0.023256</c:v>
                </c:pt>
                <c:pt idx="2">
                  <c:v>0.028592</c:v>
                </c:pt>
                <c:pt idx="3">
                  <c:v>0.047035</c:v>
                </c:pt>
                <c:pt idx="4">
                  <c:v>0.054456</c:v>
                </c:pt>
                <c:pt idx="5">
                  <c:v>0.061652</c:v>
                </c:pt>
                <c:pt idx="6">
                  <c:v>0.061652</c:v>
                </c:pt>
                <c:pt idx="7">
                  <c:v>0.061656</c:v>
                </c:pt>
                <c:pt idx="8">
                  <c:v>0.065427</c:v>
                </c:pt>
                <c:pt idx="9">
                  <c:v>0.075872</c:v>
                </c:pt>
                <c:pt idx="10">
                  <c:v>0.080379</c:v>
                </c:pt>
                <c:pt idx="11">
                  <c:v>0.084168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'All Ridings-GroupColours'!$B$902</c:f>
              <c:strCache>
                <c:ptCount val="1"/>
                <c:pt idx="0">
                  <c:v>Vancouver-Kensington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$F$902:$F$913</c:f>
              <c:numCache>
                <c:ptCount val="12"/>
                <c:pt idx="0">
                  <c:v>0.003668</c:v>
                </c:pt>
                <c:pt idx="1">
                  <c:v>0.009904</c:v>
                </c:pt>
                <c:pt idx="2">
                  <c:v>0.014111</c:v>
                </c:pt>
                <c:pt idx="3">
                  <c:v>0.027049</c:v>
                </c:pt>
                <c:pt idx="4">
                  <c:v>0.035586</c:v>
                </c:pt>
                <c:pt idx="5">
                  <c:v>0.041110</c:v>
                </c:pt>
                <c:pt idx="6">
                  <c:v>0.041112</c:v>
                </c:pt>
                <c:pt idx="7">
                  <c:v>0.041104</c:v>
                </c:pt>
                <c:pt idx="8">
                  <c:v>0.045676</c:v>
                </c:pt>
                <c:pt idx="9">
                  <c:v>0.058213</c:v>
                </c:pt>
                <c:pt idx="10">
                  <c:v>0.065704</c:v>
                </c:pt>
                <c:pt idx="11">
                  <c:v>0.068940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'All Ridings-GroupColours'!$B$914</c:f>
              <c:strCache>
                <c:ptCount val="1"/>
                <c:pt idx="0">
                  <c:v>Vancouver-Kingsway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$F$914:$F$925</c:f>
              <c:numCache>
                <c:ptCount val="12"/>
                <c:pt idx="0">
                  <c:v>0.002534</c:v>
                </c:pt>
                <c:pt idx="1">
                  <c:v>0.009445</c:v>
                </c:pt>
                <c:pt idx="2">
                  <c:v>0.015116</c:v>
                </c:pt>
                <c:pt idx="3">
                  <c:v>0.030726</c:v>
                </c:pt>
                <c:pt idx="4">
                  <c:v>0.037585</c:v>
                </c:pt>
                <c:pt idx="5">
                  <c:v>0.045239</c:v>
                </c:pt>
                <c:pt idx="6">
                  <c:v>0.045239</c:v>
                </c:pt>
                <c:pt idx="7">
                  <c:v>0.045238</c:v>
                </c:pt>
                <c:pt idx="8">
                  <c:v>0.050641</c:v>
                </c:pt>
                <c:pt idx="9">
                  <c:v>0.061257</c:v>
                </c:pt>
                <c:pt idx="10">
                  <c:v>0.066598</c:v>
                </c:pt>
                <c:pt idx="11">
                  <c:v>0.070391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'All Ridings-GroupColours'!$B$927</c:f>
              <c:strCache>
                <c:ptCount val="1"/>
                <c:pt idx="0">
                  <c:v>Vancouver-Langara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$F$926:$F$937</c:f>
              <c:numCache>
                <c:ptCount val="12"/>
                <c:pt idx="0">
                  <c:v>0.006736</c:v>
                </c:pt>
                <c:pt idx="1">
                  <c:v>0.018741</c:v>
                </c:pt>
                <c:pt idx="2">
                  <c:v>0.025632</c:v>
                </c:pt>
                <c:pt idx="3">
                  <c:v>0.046124</c:v>
                </c:pt>
                <c:pt idx="4">
                  <c:v>0.055074</c:v>
                </c:pt>
                <c:pt idx="5">
                  <c:v>0.064108</c:v>
                </c:pt>
                <c:pt idx="6">
                  <c:v>0.064106</c:v>
                </c:pt>
                <c:pt idx="7">
                  <c:v>0.064089</c:v>
                </c:pt>
                <c:pt idx="8">
                  <c:v>0.069549</c:v>
                </c:pt>
                <c:pt idx="9">
                  <c:v>0.081228</c:v>
                </c:pt>
                <c:pt idx="10">
                  <c:v>0.088262</c:v>
                </c:pt>
                <c:pt idx="11">
                  <c:v>0.092506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'All Ridings-GroupColours'!$B$938</c:f>
              <c:strCache>
                <c:ptCount val="1"/>
                <c:pt idx="0">
                  <c:v>Vancouver-Mount Pleasant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$F$938:$F$949</c:f>
              <c:numCache>
                <c:ptCount val="12"/>
                <c:pt idx="0">
                  <c:v>0.012189</c:v>
                </c:pt>
                <c:pt idx="1">
                  <c:v>0.021127</c:v>
                </c:pt>
                <c:pt idx="2">
                  <c:v>0.027604</c:v>
                </c:pt>
                <c:pt idx="3">
                  <c:v>0.044694</c:v>
                </c:pt>
                <c:pt idx="4">
                  <c:v>0.051950</c:v>
                </c:pt>
                <c:pt idx="5">
                  <c:v>0.059218</c:v>
                </c:pt>
                <c:pt idx="6">
                  <c:v>0.059218</c:v>
                </c:pt>
                <c:pt idx="7">
                  <c:v>0.059215</c:v>
                </c:pt>
                <c:pt idx="8">
                  <c:v>0.063224</c:v>
                </c:pt>
                <c:pt idx="9">
                  <c:v>0.074042</c:v>
                </c:pt>
                <c:pt idx="10">
                  <c:v>0.079507</c:v>
                </c:pt>
                <c:pt idx="11">
                  <c:v>0.082704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'All Ridings-GroupColours'!$B$950</c:f>
              <c:strCache>
                <c:ptCount val="1"/>
                <c:pt idx="0">
                  <c:v>Vancouver-Point Grey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$F$950:$F$961</c:f>
              <c:numCache>
                <c:ptCount val="12"/>
                <c:pt idx="0">
                  <c:v>0.003555</c:v>
                </c:pt>
                <c:pt idx="1">
                  <c:v>0.013385</c:v>
                </c:pt>
                <c:pt idx="2">
                  <c:v>0.021922</c:v>
                </c:pt>
                <c:pt idx="3">
                  <c:v>0.045767</c:v>
                </c:pt>
                <c:pt idx="4">
                  <c:v>0.056374</c:v>
                </c:pt>
                <c:pt idx="5">
                  <c:v>0.068178</c:v>
                </c:pt>
                <c:pt idx="6">
                  <c:v>0.068178</c:v>
                </c:pt>
                <c:pt idx="7">
                  <c:v>0.068169</c:v>
                </c:pt>
                <c:pt idx="8">
                  <c:v>0.073281</c:v>
                </c:pt>
                <c:pt idx="9">
                  <c:v>0.086963</c:v>
                </c:pt>
                <c:pt idx="10">
                  <c:v>0.094634</c:v>
                </c:pt>
                <c:pt idx="11">
                  <c:v>0.100186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'All Ridings-GroupColours'!$B$962</c:f>
              <c:strCache>
                <c:ptCount val="1"/>
                <c:pt idx="0">
                  <c:v>Vancouver-Quilchena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F962:F973</c:f>
              <c:numCache>
                <c:ptCount val="12"/>
                <c:pt idx="0">
                  <c:v>0.005048</c:v>
                </c:pt>
                <c:pt idx="1">
                  <c:v>0.017727</c:v>
                </c:pt>
                <c:pt idx="2">
                  <c:v>0.024331</c:v>
                </c:pt>
                <c:pt idx="3">
                  <c:v>0.048371</c:v>
                </c:pt>
                <c:pt idx="4">
                  <c:v>0.062718</c:v>
                </c:pt>
                <c:pt idx="5">
                  <c:v>0.075651</c:v>
                </c:pt>
                <c:pt idx="6">
                  <c:v>0.075651</c:v>
                </c:pt>
                <c:pt idx="7">
                  <c:v>0.075632</c:v>
                </c:pt>
                <c:pt idx="8">
                  <c:v>0.082575</c:v>
                </c:pt>
                <c:pt idx="9">
                  <c:v>0.099171</c:v>
                </c:pt>
                <c:pt idx="10">
                  <c:v>0.106967</c:v>
                </c:pt>
                <c:pt idx="11">
                  <c:v>0.114642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'All Ridings-GroupColours'!$B$974</c:f>
              <c:strCache>
                <c:ptCount val="1"/>
                <c:pt idx="0">
                  <c:v>Vancouver-West End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$F$974:$F$985</c:f>
              <c:numCache>
                <c:ptCount val="12"/>
                <c:pt idx="0">
                  <c:v>0.003262</c:v>
                </c:pt>
                <c:pt idx="1">
                  <c:v>0.011227</c:v>
                </c:pt>
                <c:pt idx="2">
                  <c:v>0.016368</c:v>
                </c:pt>
                <c:pt idx="3">
                  <c:v>0.037179</c:v>
                </c:pt>
                <c:pt idx="4">
                  <c:v>0.047584</c:v>
                </c:pt>
                <c:pt idx="5">
                  <c:v>0.057586</c:v>
                </c:pt>
                <c:pt idx="6">
                  <c:v>0.057586</c:v>
                </c:pt>
                <c:pt idx="7">
                  <c:v>0.057572</c:v>
                </c:pt>
                <c:pt idx="8">
                  <c:v>0.062505</c:v>
                </c:pt>
                <c:pt idx="9">
                  <c:v>0.075894</c:v>
                </c:pt>
                <c:pt idx="10">
                  <c:v>0.083194</c:v>
                </c:pt>
                <c:pt idx="11">
                  <c:v>0.088772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'All Ridings-GroupColours'!$B$1022</c:f>
              <c:strCache>
                <c:ptCount val="1"/>
                <c:pt idx="0">
                  <c:v>West Vancouver-Capilano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$F$1022:$F$1033</c:f>
              <c:numCache>
                <c:ptCount val="12"/>
                <c:pt idx="0">
                  <c:v>0.000600</c:v>
                </c:pt>
                <c:pt idx="1">
                  <c:v>0.003938</c:v>
                </c:pt>
                <c:pt idx="2">
                  <c:v>0.008683</c:v>
                </c:pt>
                <c:pt idx="3">
                  <c:v>0.024299</c:v>
                </c:pt>
                <c:pt idx="4">
                  <c:v>0.038374</c:v>
                </c:pt>
                <c:pt idx="5">
                  <c:v>0.053256</c:v>
                </c:pt>
                <c:pt idx="6">
                  <c:v>0.053256</c:v>
                </c:pt>
                <c:pt idx="7">
                  <c:v>0.053243</c:v>
                </c:pt>
                <c:pt idx="8">
                  <c:v>0.060096</c:v>
                </c:pt>
                <c:pt idx="9">
                  <c:v>0.082821</c:v>
                </c:pt>
                <c:pt idx="10">
                  <c:v>0.095227</c:v>
                </c:pt>
                <c:pt idx="11">
                  <c:v>0.104197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'All Ridings-GroupColours'!$B$1034</c:f>
              <c:strCache>
                <c:ptCount val="1"/>
                <c:pt idx="0">
                  <c:v>West Vancouver-Sea to Sky</c:v>
                </c:pt>
              </c:strCache>
            </c:strRef>
          </c:tx>
          <c:spPr>
            <a:noFill/>
            <a:ln w="28575" cap="rnd">
              <a:solidFill>
                <a:srgbClr val="C41125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$F$1034:$F$1045</c:f>
              <c:numCache>
                <c:ptCount val="12"/>
                <c:pt idx="0">
                  <c:v>0.000643</c:v>
                </c:pt>
                <c:pt idx="1">
                  <c:v>0.003710</c:v>
                </c:pt>
                <c:pt idx="2">
                  <c:v>0.006107</c:v>
                </c:pt>
                <c:pt idx="3">
                  <c:v>0.017572</c:v>
                </c:pt>
                <c:pt idx="4">
                  <c:v>0.029607</c:v>
                </c:pt>
                <c:pt idx="5">
                  <c:v>0.039639</c:v>
                </c:pt>
                <c:pt idx="6">
                  <c:v>0.039639</c:v>
                </c:pt>
                <c:pt idx="7">
                  <c:v>0.039640</c:v>
                </c:pt>
                <c:pt idx="8">
                  <c:v>0.044695</c:v>
                </c:pt>
                <c:pt idx="9">
                  <c:v>0.057475</c:v>
                </c:pt>
                <c:pt idx="10">
                  <c:v>0.067169</c:v>
                </c:pt>
                <c:pt idx="11">
                  <c:v>0.072478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low"/>
        <c:spPr>
          <a:ln w="19050" cap="flat">
            <a:solidFill>
              <a:srgbClr val="D9D9D9"/>
            </a:solidFill>
            <a:prstDash val="solid"/>
            <a:round/>
          </a:ln>
        </c:spPr>
        <c:txPr>
          <a:bodyPr rot="-420000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0.2"/>
        </c:scaling>
        <c:delete val="0"/>
        <c:axPos val="l"/>
        <c:majorGridlines>
          <c:spPr>
            <a:ln w="76200" cap="flat">
              <a:solidFill>
                <a:srgbClr val="D9D9D9"/>
              </a:solidFill>
              <a:prstDash val="solid"/>
              <a:round/>
            </a:ln>
          </c:spPr>
        </c:majorGridlines>
        <c:minorGridlines>
          <c:spPr>
            <a:ln w="25400" cap="flat">
              <a:solidFill>
                <a:srgbClr val="F2F2F2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3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3000" u="none">
                    <a:solidFill>
                      <a:srgbClr val="595959"/>
                    </a:solidFill>
                    <a:latin typeface="Calibri"/>
                  </a:rPr>
                  <a:t>Percent Turnout</a:t>
                </a:r>
              </a:p>
            </c:rich>
          </c:tx>
          <c:layout/>
          <c:overlay val="1"/>
        </c:title>
        <c:numFmt formatCode="0.00%" sourceLinked="1"/>
        <c:majorTickMark val="none"/>
        <c:minorTickMark val="none"/>
        <c:tickLblPos val="nextTo"/>
        <c:spPr>
          <a:ln w="1905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05"/>
        <c:minorUnit val="0.006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691597"/>
          <c:y val="0.0579262"/>
          <c:w val="0.640658"/>
          <c:h val="0.45213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800" u="non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30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3000" u="none">
                <a:solidFill>
                  <a:srgbClr val="595959"/>
                </a:solidFill>
                <a:latin typeface="Calibri"/>
              </a:rPr>
              <a:t>Percentage of Referendum Ballots Received (Turnout) over Time - Island</a:t>
            </a:r>
          </a:p>
        </c:rich>
      </c:tx>
      <c:layout>
        <c:manualLayout>
          <c:xMode val="edge"/>
          <c:yMode val="edge"/>
          <c:x val="0.164725"/>
          <c:y val="0"/>
          <c:w val="0.670549"/>
          <c:h val="0.0648323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85085"/>
          <c:y val="0.0648323"/>
          <c:w val="0.926491"/>
          <c:h val="0.855357"/>
        </c:manualLayout>
      </c:layout>
      <c:lineChart>
        <c:grouping val="standard"/>
        <c:varyColors val="0"/>
        <c:ser>
          <c:idx val="0"/>
          <c:order val="0"/>
          <c:tx>
            <c:strRef>
              <c:f>'All Ridings-GroupColours'!$B$182</c:f>
              <c:strCache>
                <c:ptCount val="1"/>
                <c:pt idx="0">
                  <c:v>Courtenay-Comox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$F$182:$F$193</c:f>
              <c:numCache>
                <c:ptCount val="12"/>
                <c:pt idx="0">
                  <c:v>0.033794</c:v>
                </c:pt>
                <c:pt idx="1">
                  <c:v>0.054181</c:v>
                </c:pt>
                <c:pt idx="2">
                  <c:v>0.064182</c:v>
                </c:pt>
                <c:pt idx="3">
                  <c:v>0.098567</c:v>
                </c:pt>
                <c:pt idx="4">
                  <c:v>0.110299</c:v>
                </c:pt>
                <c:pt idx="5">
                  <c:v>0.124508</c:v>
                </c:pt>
                <c:pt idx="6">
                  <c:v>0.124508</c:v>
                </c:pt>
                <c:pt idx="7">
                  <c:v>0.124505</c:v>
                </c:pt>
                <c:pt idx="8">
                  <c:v>0.129776</c:v>
                </c:pt>
                <c:pt idx="9">
                  <c:v>0.149120</c:v>
                </c:pt>
                <c:pt idx="10">
                  <c:v>0.160548</c:v>
                </c:pt>
                <c:pt idx="11">
                  <c:v>0.165660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Ridings-GroupColours'!$B$194</c:f>
              <c:strCache>
                <c:ptCount val="1"/>
                <c:pt idx="0">
                  <c:v>Cowichan Valley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$F$194:$F$205</c:f>
              <c:numCache>
                <c:ptCount val="12"/>
                <c:pt idx="0">
                  <c:v>0.013316</c:v>
                </c:pt>
                <c:pt idx="1">
                  <c:v>0.022443</c:v>
                </c:pt>
                <c:pt idx="2">
                  <c:v>0.033318</c:v>
                </c:pt>
                <c:pt idx="3">
                  <c:v>0.059041</c:v>
                </c:pt>
                <c:pt idx="4">
                  <c:v>0.077890</c:v>
                </c:pt>
                <c:pt idx="5">
                  <c:v>0.089379</c:v>
                </c:pt>
                <c:pt idx="6">
                  <c:v>0.089377</c:v>
                </c:pt>
                <c:pt idx="7">
                  <c:v>0.089367</c:v>
                </c:pt>
                <c:pt idx="8">
                  <c:v>0.094464</c:v>
                </c:pt>
                <c:pt idx="9">
                  <c:v>0.104248</c:v>
                </c:pt>
                <c:pt idx="10">
                  <c:v>0.114759</c:v>
                </c:pt>
                <c:pt idx="11">
                  <c:v>0.120942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Ridings-GroupColours'!$B$230</c:f>
              <c:strCache>
                <c:ptCount val="1"/>
                <c:pt idx="0">
                  <c:v>Esquimalt-Metchosin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$F$230:$F$241</c:f>
              <c:numCache>
                <c:ptCount val="12"/>
                <c:pt idx="0">
                  <c:v>0.000356</c:v>
                </c:pt>
                <c:pt idx="1">
                  <c:v>0.000584</c:v>
                </c:pt>
                <c:pt idx="2">
                  <c:v>0.001066</c:v>
                </c:pt>
                <c:pt idx="3">
                  <c:v>0.008674</c:v>
                </c:pt>
                <c:pt idx="4">
                  <c:v>0.021704</c:v>
                </c:pt>
                <c:pt idx="5">
                  <c:v>0.035819</c:v>
                </c:pt>
                <c:pt idx="6">
                  <c:v>0.035819</c:v>
                </c:pt>
                <c:pt idx="7">
                  <c:v>0.035812</c:v>
                </c:pt>
                <c:pt idx="8">
                  <c:v>0.043919</c:v>
                </c:pt>
                <c:pt idx="9">
                  <c:v>0.058378</c:v>
                </c:pt>
                <c:pt idx="10">
                  <c:v>0.067030</c:v>
                </c:pt>
                <c:pt idx="11">
                  <c:v>0.074191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Ridings-GroupColours'!$B$398</c:f>
              <c:strCache>
                <c:ptCount val="1"/>
                <c:pt idx="0">
                  <c:v>Mid Island-Pacific Rim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$F$398:$F$409</c:f>
              <c:numCache>
                <c:ptCount val="12"/>
                <c:pt idx="0">
                  <c:v>0.019944</c:v>
                </c:pt>
                <c:pt idx="1">
                  <c:v>0.033801</c:v>
                </c:pt>
                <c:pt idx="2">
                  <c:v>0.040223</c:v>
                </c:pt>
                <c:pt idx="3">
                  <c:v>0.063036</c:v>
                </c:pt>
                <c:pt idx="4">
                  <c:v>0.068073</c:v>
                </c:pt>
                <c:pt idx="5">
                  <c:v>0.078273</c:v>
                </c:pt>
                <c:pt idx="6">
                  <c:v>0.078271</c:v>
                </c:pt>
                <c:pt idx="7">
                  <c:v>0.078262</c:v>
                </c:pt>
                <c:pt idx="8">
                  <c:v>0.088506</c:v>
                </c:pt>
                <c:pt idx="9">
                  <c:v>0.099737</c:v>
                </c:pt>
                <c:pt idx="10">
                  <c:v>0.109837</c:v>
                </c:pt>
                <c:pt idx="11">
                  <c:v>0.117685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Ridings-GroupColours'!$B$410</c:f>
              <c:strCache>
                <c:ptCount val="1"/>
                <c:pt idx="0">
                  <c:v>Nanaimo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$F$410:$F$421</c:f>
              <c:numCache>
                <c:ptCount val="12"/>
                <c:pt idx="0">
                  <c:v>0.028045</c:v>
                </c:pt>
                <c:pt idx="1">
                  <c:v>0.040215</c:v>
                </c:pt>
                <c:pt idx="2">
                  <c:v>0.043671</c:v>
                </c:pt>
                <c:pt idx="3">
                  <c:v>0.059190</c:v>
                </c:pt>
                <c:pt idx="4">
                  <c:v>0.078276</c:v>
                </c:pt>
                <c:pt idx="5">
                  <c:v>0.095342</c:v>
                </c:pt>
                <c:pt idx="6">
                  <c:v>0.095342</c:v>
                </c:pt>
                <c:pt idx="7">
                  <c:v>0.095325</c:v>
                </c:pt>
                <c:pt idx="8">
                  <c:v>0.103343</c:v>
                </c:pt>
                <c:pt idx="9">
                  <c:v>0.114345</c:v>
                </c:pt>
                <c:pt idx="10">
                  <c:v>0.119005</c:v>
                </c:pt>
                <c:pt idx="11">
                  <c:v>0.122103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'All Ridings-GroupColours'!$B$422</c:f>
              <c:strCache>
                <c:ptCount val="1"/>
                <c:pt idx="0">
                  <c:v>Nanaimo-North Cowichan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$F$422:$F$433</c:f>
              <c:numCache>
                <c:ptCount val="12"/>
                <c:pt idx="0">
                  <c:v>0.031469</c:v>
                </c:pt>
                <c:pt idx="1">
                  <c:v>0.044404</c:v>
                </c:pt>
                <c:pt idx="2">
                  <c:v>0.051390</c:v>
                </c:pt>
                <c:pt idx="3">
                  <c:v>0.067246</c:v>
                </c:pt>
                <c:pt idx="4">
                  <c:v>0.085242</c:v>
                </c:pt>
                <c:pt idx="5">
                  <c:v>0.097084</c:v>
                </c:pt>
                <c:pt idx="6">
                  <c:v>0.097081</c:v>
                </c:pt>
                <c:pt idx="7">
                  <c:v>0.097081</c:v>
                </c:pt>
                <c:pt idx="8">
                  <c:v>0.105154</c:v>
                </c:pt>
                <c:pt idx="9">
                  <c:v>0.115080</c:v>
                </c:pt>
                <c:pt idx="10">
                  <c:v>0.122011</c:v>
                </c:pt>
                <c:pt idx="11">
                  <c:v>0.128268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'All Ridings-GroupColours'!$B$482</c:f>
              <c:strCache>
                <c:ptCount val="1"/>
                <c:pt idx="0">
                  <c:v>North Island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$F$482:$F$493</c:f>
              <c:numCache>
                <c:ptCount val="12"/>
                <c:pt idx="0">
                  <c:v>0.035572</c:v>
                </c:pt>
                <c:pt idx="1">
                  <c:v>0.048239</c:v>
                </c:pt>
                <c:pt idx="2">
                  <c:v>0.053090</c:v>
                </c:pt>
                <c:pt idx="3">
                  <c:v>0.080020</c:v>
                </c:pt>
                <c:pt idx="4">
                  <c:v>0.086619</c:v>
                </c:pt>
                <c:pt idx="5">
                  <c:v>0.097760</c:v>
                </c:pt>
                <c:pt idx="6">
                  <c:v>0.097760</c:v>
                </c:pt>
                <c:pt idx="7">
                  <c:v>0.097744</c:v>
                </c:pt>
                <c:pt idx="8">
                  <c:v>0.104666</c:v>
                </c:pt>
                <c:pt idx="9">
                  <c:v>0.119392</c:v>
                </c:pt>
                <c:pt idx="10">
                  <c:v>0.128118</c:v>
                </c:pt>
                <c:pt idx="11">
                  <c:v>0.132431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'All Ridings-GroupColours'!$B$518</c:f>
              <c:strCache>
                <c:ptCount val="1"/>
                <c:pt idx="0">
                  <c:v>Oak Bay-Gordon Head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$F$518:$F$529</c:f>
              <c:numCache>
                <c:ptCount val="12"/>
                <c:pt idx="0">
                  <c:v>0.000218</c:v>
                </c:pt>
                <c:pt idx="1">
                  <c:v>0.000218</c:v>
                </c:pt>
                <c:pt idx="2">
                  <c:v>0.000267</c:v>
                </c:pt>
                <c:pt idx="3">
                  <c:v>0.005964</c:v>
                </c:pt>
                <c:pt idx="4">
                  <c:v>0.014060</c:v>
                </c:pt>
                <c:pt idx="5">
                  <c:v>0.024646</c:v>
                </c:pt>
                <c:pt idx="6">
                  <c:v>0.024646</c:v>
                </c:pt>
                <c:pt idx="7">
                  <c:v>0.024640</c:v>
                </c:pt>
                <c:pt idx="8">
                  <c:v>0.028896</c:v>
                </c:pt>
                <c:pt idx="9">
                  <c:v>0.048059</c:v>
                </c:pt>
                <c:pt idx="10">
                  <c:v>0.058969</c:v>
                </c:pt>
                <c:pt idx="11">
                  <c:v>0.067351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'All Ridings-GroupColours'!$B$530</c:f>
              <c:strCache>
                <c:ptCount val="1"/>
                <c:pt idx="0">
                  <c:v>Parksville-Qualicum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$F$530:$F$541</c:f>
              <c:numCache>
                <c:ptCount val="12"/>
                <c:pt idx="0">
                  <c:v>0.008722</c:v>
                </c:pt>
                <c:pt idx="1">
                  <c:v>0.018835</c:v>
                </c:pt>
                <c:pt idx="2">
                  <c:v>0.026476</c:v>
                </c:pt>
                <c:pt idx="3">
                  <c:v>0.055909</c:v>
                </c:pt>
                <c:pt idx="4">
                  <c:v>0.075090</c:v>
                </c:pt>
                <c:pt idx="5">
                  <c:v>0.101522</c:v>
                </c:pt>
                <c:pt idx="6">
                  <c:v>0.101522</c:v>
                </c:pt>
                <c:pt idx="7">
                  <c:v>0.101507</c:v>
                </c:pt>
                <c:pt idx="8">
                  <c:v>0.116087</c:v>
                </c:pt>
                <c:pt idx="9">
                  <c:v>0.137261</c:v>
                </c:pt>
                <c:pt idx="10">
                  <c:v>0.150671</c:v>
                </c:pt>
                <c:pt idx="11">
                  <c:v>0.158620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'All Ridings-GroupColours'!$B$602</c:f>
              <c:strCache>
                <c:ptCount val="1"/>
                <c:pt idx="0">
                  <c:v>Powell River-Sunshine Coast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$F$602:$F$613</c:f>
              <c:numCache>
                <c:ptCount val="12"/>
                <c:pt idx="0">
                  <c:v>0.002595</c:v>
                </c:pt>
                <c:pt idx="1">
                  <c:v>0.009920</c:v>
                </c:pt>
                <c:pt idx="2">
                  <c:v>0.016811</c:v>
                </c:pt>
                <c:pt idx="3">
                  <c:v>0.044431</c:v>
                </c:pt>
                <c:pt idx="4">
                  <c:v>0.065188</c:v>
                </c:pt>
                <c:pt idx="5">
                  <c:v>0.081955</c:v>
                </c:pt>
                <c:pt idx="6">
                  <c:v>0.081955</c:v>
                </c:pt>
                <c:pt idx="7">
                  <c:v>0.081941</c:v>
                </c:pt>
                <c:pt idx="8">
                  <c:v>0.090722</c:v>
                </c:pt>
                <c:pt idx="9">
                  <c:v>0.101683</c:v>
                </c:pt>
                <c:pt idx="10">
                  <c:v>0.112597</c:v>
                </c:pt>
                <c:pt idx="11">
                  <c:v>0.121060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'All Ridings-GroupColours'!$B$686</c:f>
              <c:strCache>
                <c:ptCount val="1"/>
                <c:pt idx="0">
                  <c:v>Saanich North and the Islands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$F$686:$F$697</c:f>
              <c:numCache>
                <c:ptCount val="12"/>
                <c:pt idx="0">
                  <c:v>0.000186</c:v>
                </c:pt>
                <c:pt idx="1">
                  <c:v>0.000227</c:v>
                </c:pt>
                <c:pt idx="2">
                  <c:v>0.000227</c:v>
                </c:pt>
                <c:pt idx="3">
                  <c:v>0.004557</c:v>
                </c:pt>
                <c:pt idx="4">
                  <c:v>0.007997</c:v>
                </c:pt>
                <c:pt idx="5">
                  <c:v>0.018894</c:v>
                </c:pt>
                <c:pt idx="6">
                  <c:v>0.018894</c:v>
                </c:pt>
                <c:pt idx="7">
                  <c:v>0.018890</c:v>
                </c:pt>
                <c:pt idx="8">
                  <c:v>0.026203</c:v>
                </c:pt>
                <c:pt idx="9">
                  <c:v>0.043430</c:v>
                </c:pt>
                <c:pt idx="10">
                  <c:v>0.057795</c:v>
                </c:pt>
                <c:pt idx="11">
                  <c:v>0.066184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'All Ridings-GroupColours'!$B$698</c:f>
              <c:strCache>
                <c:ptCount val="1"/>
                <c:pt idx="0">
                  <c:v>Saanich South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$F$698:$F$709</c:f>
              <c:numCache>
                <c:ptCount val="12"/>
                <c:pt idx="0">
                  <c:v>0.000150</c:v>
                </c:pt>
                <c:pt idx="1">
                  <c:v>0.000150</c:v>
                </c:pt>
                <c:pt idx="2">
                  <c:v>0.000149</c:v>
                </c:pt>
                <c:pt idx="3">
                  <c:v>0.001669</c:v>
                </c:pt>
                <c:pt idx="4">
                  <c:v>0.004408</c:v>
                </c:pt>
                <c:pt idx="5">
                  <c:v>0.010486</c:v>
                </c:pt>
                <c:pt idx="6">
                  <c:v>0.010486</c:v>
                </c:pt>
                <c:pt idx="7">
                  <c:v>0.010484</c:v>
                </c:pt>
                <c:pt idx="8">
                  <c:v>0.014641</c:v>
                </c:pt>
                <c:pt idx="9">
                  <c:v>0.030027</c:v>
                </c:pt>
                <c:pt idx="10">
                  <c:v>0.041968</c:v>
                </c:pt>
                <c:pt idx="11">
                  <c:v>0.049210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'All Ridings-GroupColours'!$B$998</c:f>
              <c:strCache>
                <c:ptCount val="1"/>
                <c:pt idx="0">
                  <c:v>Victoria-Beacon Hill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$F$998:$F$1009</c:f>
              <c:numCache>
                <c:ptCount val="12"/>
                <c:pt idx="0">
                  <c:v>0.000189</c:v>
                </c:pt>
                <c:pt idx="1">
                  <c:v>0.000189</c:v>
                </c:pt>
                <c:pt idx="2">
                  <c:v>0.000231</c:v>
                </c:pt>
                <c:pt idx="3">
                  <c:v>0.003760</c:v>
                </c:pt>
                <c:pt idx="4">
                  <c:v>0.007077</c:v>
                </c:pt>
                <c:pt idx="5">
                  <c:v>0.013292</c:v>
                </c:pt>
                <c:pt idx="6">
                  <c:v>0.013292</c:v>
                </c:pt>
                <c:pt idx="7">
                  <c:v>0.013291</c:v>
                </c:pt>
                <c:pt idx="8">
                  <c:v>0.016483</c:v>
                </c:pt>
                <c:pt idx="9">
                  <c:v>0.036435</c:v>
                </c:pt>
                <c:pt idx="10">
                  <c:v>0.048150</c:v>
                </c:pt>
                <c:pt idx="11">
                  <c:v>0.054726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'All Ridings-GroupColours'!$B$1010</c:f>
              <c:strCache>
                <c:ptCount val="1"/>
                <c:pt idx="0">
                  <c:v>Victoria-Swan Lake</c:v>
                </c:pt>
              </c:strCache>
            </c:strRef>
          </c:tx>
          <c:spPr>
            <a:noFill/>
            <a:ln w="28575" cap="rnd">
              <a:solidFill>
                <a:srgbClr val="41BDE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$F$1010:$F$1021</c:f>
              <c:numCache>
                <c:ptCount val="12"/>
                <c:pt idx="0">
                  <c:v>0.000051</c:v>
                </c:pt>
                <c:pt idx="1">
                  <c:v>0.000076</c:v>
                </c:pt>
                <c:pt idx="2">
                  <c:v>0.000178</c:v>
                </c:pt>
                <c:pt idx="3">
                  <c:v>0.003429</c:v>
                </c:pt>
                <c:pt idx="4">
                  <c:v>0.007464</c:v>
                </c:pt>
                <c:pt idx="5">
                  <c:v>0.012945</c:v>
                </c:pt>
                <c:pt idx="6">
                  <c:v>0.012945</c:v>
                </c:pt>
                <c:pt idx="7">
                  <c:v>0.012943</c:v>
                </c:pt>
                <c:pt idx="8">
                  <c:v>0.016520</c:v>
                </c:pt>
                <c:pt idx="9">
                  <c:v>0.032671</c:v>
                </c:pt>
                <c:pt idx="10">
                  <c:v>0.042145</c:v>
                </c:pt>
                <c:pt idx="11">
                  <c:v>0.047439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low"/>
        <c:spPr>
          <a:ln w="19050" cap="flat">
            <a:solidFill>
              <a:srgbClr val="D9D9D9"/>
            </a:solidFill>
            <a:prstDash val="solid"/>
            <a:round/>
          </a:ln>
        </c:spPr>
        <c:txPr>
          <a:bodyPr rot="-420000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0.2"/>
        </c:scaling>
        <c:delete val="0"/>
        <c:axPos val="l"/>
        <c:majorGridlines>
          <c:spPr>
            <a:ln w="76200" cap="flat">
              <a:solidFill>
                <a:srgbClr val="D9D9D9"/>
              </a:solidFill>
              <a:prstDash val="solid"/>
              <a:round/>
            </a:ln>
          </c:spPr>
        </c:majorGridlines>
        <c:minorGridlines>
          <c:spPr>
            <a:ln w="25400" cap="flat">
              <a:solidFill>
                <a:srgbClr val="F2F2F2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3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3000" u="none">
                    <a:solidFill>
                      <a:srgbClr val="595959"/>
                    </a:solidFill>
                    <a:latin typeface="Calibri"/>
                  </a:rPr>
                  <a:t>Percent Turnout</a:t>
                </a:r>
              </a:p>
            </c:rich>
          </c:tx>
          <c:layout/>
          <c:overlay val="1"/>
        </c:title>
        <c:numFmt formatCode="0.00%" sourceLinked="1"/>
        <c:majorTickMark val="none"/>
        <c:minorTickMark val="none"/>
        <c:tickLblPos val="nextTo"/>
        <c:spPr>
          <a:ln w="1905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05"/>
        <c:minorUnit val="0.006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691597"/>
          <c:y val="0.0579262"/>
          <c:w val="0.452099"/>
          <c:h val="0.229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2000" u="non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30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3000" u="none">
                <a:solidFill>
                  <a:srgbClr val="595959"/>
                </a:solidFill>
                <a:latin typeface="Calibri"/>
              </a:rPr>
              <a:t>Percentage of Referendum Ballots Received (Turnout) over Time - South Interior</a:t>
            </a:r>
          </a:p>
        </c:rich>
      </c:tx>
      <c:layout>
        <c:manualLayout>
          <c:xMode val="edge"/>
          <c:yMode val="edge"/>
          <c:x val="0.128085"/>
          <c:y val="0"/>
          <c:w val="0.743831"/>
          <c:h val="0.0648323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85085"/>
          <c:y val="0.0648323"/>
          <c:w val="0.926491"/>
          <c:h val="0.855357"/>
        </c:manualLayout>
      </c:layout>
      <c:lineChart>
        <c:grouping val="standard"/>
        <c:varyColors val="0"/>
        <c:ser>
          <c:idx val="0"/>
          <c:order val="0"/>
          <c:tx>
            <c:strRef>
              <c:f>'All Ridings-GroupColours'!$B$38</c:f>
              <c:strCache>
                <c:ptCount val="1"/>
                <c:pt idx="0">
                  <c:v>Boundary-Similkameen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$F$38:$F$49</c:f>
              <c:numCache>
                <c:ptCount val="12"/>
                <c:pt idx="0">
                  <c:v>0.041950</c:v>
                </c:pt>
                <c:pt idx="1">
                  <c:v>0.051623</c:v>
                </c:pt>
                <c:pt idx="2">
                  <c:v>0.056425</c:v>
                </c:pt>
                <c:pt idx="3">
                  <c:v>0.085217</c:v>
                </c:pt>
                <c:pt idx="4">
                  <c:v>0.109989</c:v>
                </c:pt>
                <c:pt idx="5">
                  <c:v>0.128231</c:v>
                </c:pt>
                <c:pt idx="6">
                  <c:v>0.128231</c:v>
                </c:pt>
                <c:pt idx="7">
                  <c:v>0.128220</c:v>
                </c:pt>
                <c:pt idx="8">
                  <c:v>0.140857</c:v>
                </c:pt>
                <c:pt idx="9">
                  <c:v>0.149112</c:v>
                </c:pt>
                <c:pt idx="10">
                  <c:v>0.155527</c:v>
                </c:pt>
                <c:pt idx="11">
                  <c:v>0.159913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Ridings-GroupColours'!$B$146</c:f>
              <c:strCache>
                <c:ptCount val="1"/>
                <c:pt idx="0">
                  <c:v>Columbia River-Revelstoke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$F$146:$F$157</c:f>
              <c:numCache>
                <c:ptCount val="12"/>
                <c:pt idx="0">
                  <c:v>0.003350</c:v>
                </c:pt>
                <c:pt idx="1">
                  <c:v>0.003787</c:v>
                </c:pt>
                <c:pt idx="2">
                  <c:v>0.004902</c:v>
                </c:pt>
                <c:pt idx="3">
                  <c:v>0.024261</c:v>
                </c:pt>
                <c:pt idx="4">
                  <c:v>0.037280</c:v>
                </c:pt>
                <c:pt idx="5">
                  <c:v>0.054960</c:v>
                </c:pt>
                <c:pt idx="6">
                  <c:v>0.054958</c:v>
                </c:pt>
                <c:pt idx="7">
                  <c:v>0.054958</c:v>
                </c:pt>
                <c:pt idx="8">
                  <c:v>0.069056</c:v>
                </c:pt>
                <c:pt idx="9">
                  <c:v>0.075248</c:v>
                </c:pt>
                <c:pt idx="10">
                  <c:v>0.085579</c:v>
                </c:pt>
                <c:pt idx="11">
                  <c:v>0.091683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Ridings-GroupColours'!$B$242</c:f>
              <c:strCache>
                <c:ptCount val="1"/>
                <c:pt idx="0">
                  <c:v>Fraser-Nicola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$F$242:$F$253</c:f>
              <c:numCache>
                <c:ptCount val="12"/>
                <c:pt idx="0">
                  <c:v>0.020628</c:v>
                </c:pt>
                <c:pt idx="1">
                  <c:v>0.032339</c:v>
                </c:pt>
                <c:pt idx="2">
                  <c:v>0.041592</c:v>
                </c:pt>
                <c:pt idx="3">
                  <c:v>0.071863</c:v>
                </c:pt>
                <c:pt idx="4">
                  <c:v>0.088862</c:v>
                </c:pt>
                <c:pt idx="5">
                  <c:v>0.102939</c:v>
                </c:pt>
                <c:pt idx="6">
                  <c:v>0.102931</c:v>
                </c:pt>
                <c:pt idx="7">
                  <c:v>0.102939</c:v>
                </c:pt>
                <c:pt idx="8">
                  <c:v>0.108561</c:v>
                </c:pt>
                <c:pt idx="9">
                  <c:v>0.115320</c:v>
                </c:pt>
                <c:pt idx="10">
                  <c:v>0.125407</c:v>
                </c:pt>
                <c:pt idx="11">
                  <c:v>0.130274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Ridings-GroupColours'!$B$254</c:f>
              <c:strCache>
                <c:ptCount val="1"/>
                <c:pt idx="0">
                  <c:v>Kamloops-North Thompson</c:v>
                </c:pt>
              </c:strCache>
            </c:strRef>
          </c:tx>
          <c:spPr>
            <a:noFill/>
            <a:ln w="28575" cap="rnd">
              <a:solidFill>
                <a:srgbClr val="FFFF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$F$254:$F$265</c:f>
              <c:numCache>
                <c:ptCount val="12"/>
                <c:pt idx="0">
                  <c:v>0.018177</c:v>
                </c:pt>
                <c:pt idx="1">
                  <c:v>0.029504</c:v>
                </c:pt>
                <c:pt idx="2">
                  <c:v>0.035676</c:v>
                </c:pt>
                <c:pt idx="3">
                  <c:v>0.064330</c:v>
                </c:pt>
                <c:pt idx="4">
                  <c:v>0.090811</c:v>
                </c:pt>
                <c:pt idx="5">
                  <c:v>0.106468</c:v>
                </c:pt>
                <c:pt idx="6">
                  <c:v>0.106468</c:v>
                </c:pt>
                <c:pt idx="7">
                  <c:v>0.106473</c:v>
                </c:pt>
                <c:pt idx="8">
                  <c:v>0.116511</c:v>
                </c:pt>
                <c:pt idx="9">
                  <c:v>0.127099</c:v>
                </c:pt>
                <c:pt idx="10">
                  <c:v>0.134792</c:v>
                </c:pt>
                <c:pt idx="11">
                  <c:v>0.138810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Ridings-GroupColours'!$B$266</c:f>
              <c:strCache>
                <c:ptCount val="1"/>
                <c:pt idx="0">
                  <c:v>Kamloops-South Thompson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$F$266:$F$277</c:f>
              <c:numCache>
                <c:ptCount val="12"/>
                <c:pt idx="0">
                  <c:v>0.015778</c:v>
                </c:pt>
                <c:pt idx="1">
                  <c:v>0.030151</c:v>
                </c:pt>
                <c:pt idx="2">
                  <c:v>0.038550</c:v>
                </c:pt>
                <c:pt idx="3">
                  <c:v>0.071739</c:v>
                </c:pt>
                <c:pt idx="4">
                  <c:v>0.100437</c:v>
                </c:pt>
                <c:pt idx="5">
                  <c:v>0.123050</c:v>
                </c:pt>
                <c:pt idx="6">
                  <c:v>0.123048</c:v>
                </c:pt>
                <c:pt idx="7">
                  <c:v>0.123020</c:v>
                </c:pt>
                <c:pt idx="8">
                  <c:v>0.135418</c:v>
                </c:pt>
                <c:pt idx="9">
                  <c:v>0.145833</c:v>
                </c:pt>
                <c:pt idx="10">
                  <c:v>0.155506</c:v>
                </c:pt>
                <c:pt idx="11">
                  <c:v>0.160214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'All Ridings-GroupColours'!$B$278</c:f>
              <c:strCache>
                <c:ptCount val="1"/>
                <c:pt idx="0">
                  <c:v>Kelowna-Lake Country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F278:F289</c:f>
              <c:numCache>
                <c:ptCount val="12"/>
                <c:pt idx="0">
                  <c:v>0.004067</c:v>
                </c:pt>
                <c:pt idx="1">
                  <c:v>0.010341</c:v>
                </c:pt>
                <c:pt idx="2">
                  <c:v>0.015419</c:v>
                </c:pt>
                <c:pt idx="3">
                  <c:v>0.042042</c:v>
                </c:pt>
                <c:pt idx="4">
                  <c:v>0.069079</c:v>
                </c:pt>
                <c:pt idx="5">
                  <c:v>0.088311</c:v>
                </c:pt>
                <c:pt idx="6">
                  <c:v>0.088311</c:v>
                </c:pt>
                <c:pt idx="7">
                  <c:v>0.088305</c:v>
                </c:pt>
                <c:pt idx="8">
                  <c:v>0.096584</c:v>
                </c:pt>
                <c:pt idx="9">
                  <c:v>0.104881</c:v>
                </c:pt>
                <c:pt idx="10">
                  <c:v>0.111706</c:v>
                </c:pt>
                <c:pt idx="11">
                  <c:v>0.116673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'All Ridings-GroupColours'!$B$290</c:f>
              <c:strCache>
                <c:ptCount val="1"/>
                <c:pt idx="0">
                  <c:v>Kelowna-Mission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$F$290:$F$301</c:f>
              <c:numCache>
                <c:ptCount val="12"/>
                <c:pt idx="0">
                  <c:v>0.011074</c:v>
                </c:pt>
                <c:pt idx="1">
                  <c:v>0.021846</c:v>
                </c:pt>
                <c:pt idx="2">
                  <c:v>0.028913</c:v>
                </c:pt>
                <c:pt idx="3">
                  <c:v>0.057500</c:v>
                </c:pt>
                <c:pt idx="4">
                  <c:v>0.085527</c:v>
                </c:pt>
                <c:pt idx="5">
                  <c:v>0.104826</c:v>
                </c:pt>
                <c:pt idx="6">
                  <c:v>0.104826</c:v>
                </c:pt>
                <c:pt idx="7">
                  <c:v>0.104817</c:v>
                </c:pt>
                <c:pt idx="8">
                  <c:v>0.113964</c:v>
                </c:pt>
                <c:pt idx="9">
                  <c:v>0.122952</c:v>
                </c:pt>
                <c:pt idx="10">
                  <c:v>0.130358</c:v>
                </c:pt>
                <c:pt idx="11">
                  <c:v>0.135601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'All Ridings-GroupColours'!$B$302</c:f>
              <c:strCache>
                <c:ptCount val="1"/>
                <c:pt idx="0">
                  <c:v>Kelowna West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$F$302:$F$313</c:f>
              <c:numCache>
                <c:ptCount val="12"/>
                <c:pt idx="0">
                  <c:v>0.000221</c:v>
                </c:pt>
                <c:pt idx="1">
                  <c:v>0.002067</c:v>
                </c:pt>
                <c:pt idx="2">
                  <c:v>0.004014</c:v>
                </c:pt>
                <c:pt idx="3">
                  <c:v>0.020929</c:v>
                </c:pt>
                <c:pt idx="4">
                  <c:v>0.038179</c:v>
                </c:pt>
                <c:pt idx="5">
                  <c:v>0.051480</c:v>
                </c:pt>
                <c:pt idx="6">
                  <c:v>0.051480</c:v>
                </c:pt>
                <c:pt idx="7">
                  <c:v>0.051479</c:v>
                </c:pt>
                <c:pt idx="8">
                  <c:v>0.058499</c:v>
                </c:pt>
                <c:pt idx="9">
                  <c:v>0.070757</c:v>
                </c:pt>
                <c:pt idx="10">
                  <c:v>0.080180</c:v>
                </c:pt>
                <c:pt idx="11">
                  <c:v>0.087792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'All Ridings-GroupColours'!$B$314</c:f>
              <c:strCache>
                <c:ptCount val="1"/>
                <c:pt idx="0">
                  <c:v>Kootenay East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$F$314:$F$325</c:f>
              <c:numCache>
                <c:ptCount val="12"/>
                <c:pt idx="0">
                  <c:v>0.018594</c:v>
                </c:pt>
                <c:pt idx="1">
                  <c:v>0.023010</c:v>
                </c:pt>
                <c:pt idx="2">
                  <c:v>0.026819</c:v>
                </c:pt>
                <c:pt idx="3">
                  <c:v>0.047624</c:v>
                </c:pt>
                <c:pt idx="4">
                  <c:v>0.078127</c:v>
                </c:pt>
                <c:pt idx="5">
                  <c:v>0.094920</c:v>
                </c:pt>
                <c:pt idx="6">
                  <c:v>0.094914</c:v>
                </c:pt>
                <c:pt idx="7">
                  <c:v>0.094920</c:v>
                </c:pt>
                <c:pt idx="8">
                  <c:v>0.099945</c:v>
                </c:pt>
                <c:pt idx="9">
                  <c:v>0.110115</c:v>
                </c:pt>
                <c:pt idx="10">
                  <c:v>0.129665</c:v>
                </c:pt>
                <c:pt idx="11">
                  <c:v>0.136154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'All Ridings-GroupColours'!$B$326</c:f>
              <c:strCache>
                <c:ptCount val="1"/>
                <c:pt idx="0">
                  <c:v>Kootenay West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$F$326:$F$337</c:f>
              <c:numCache>
                <c:ptCount val="12"/>
                <c:pt idx="0">
                  <c:v>0.037592</c:v>
                </c:pt>
                <c:pt idx="1">
                  <c:v>0.050728</c:v>
                </c:pt>
                <c:pt idx="2">
                  <c:v>0.057038</c:v>
                </c:pt>
                <c:pt idx="3">
                  <c:v>0.078432</c:v>
                </c:pt>
                <c:pt idx="4">
                  <c:v>0.093165</c:v>
                </c:pt>
                <c:pt idx="5">
                  <c:v>0.100492</c:v>
                </c:pt>
                <c:pt idx="6">
                  <c:v>0.100480</c:v>
                </c:pt>
                <c:pt idx="7">
                  <c:v>0.100461</c:v>
                </c:pt>
                <c:pt idx="8">
                  <c:v>0.105885</c:v>
                </c:pt>
                <c:pt idx="9">
                  <c:v>0.113459</c:v>
                </c:pt>
                <c:pt idx="10">
                  <c:v>0.123687</c:v>
                </c:pt>
                <c:pt idx="11">
                  <c:v>0.128165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'All Ridings-GroupColours'!$B$446</c:f>
              <c:strCache>
                <c:ptCount val="1"/>
                <c:pt idx="0">
                  <c:v>Nelson-Creston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$F$446:$F$457</c:f>
              <c:numCache>
                <c:ptCount val="12"/>
                <c:pt idx="0">
                  <c:v>0.021079</c:v>
                </c:pt>
                <c:pt idx="1">
                  <c:v>0.026687</c:v>
                </c:pt>
                <c:pt idx="2">
                  <c:v>0.028185</c:v>
                </c:pt>
                <c:pt idx="3">
                  <c:v>0.044372</c:v>
                </c:pt>
                <c:pt idx="4">
                  <c:v>0.079471</c:v>
                </c:pt>
                <c:pt idx="5">
                  <c:v>0.098615</c:v>
                </c:pt>
                <c:pt idx="6">
                  <c:v>0.098611</c:v>
                </c:pt>
                <c:pt idx="7">
                  <c:v>0.098604</c:v>
                </c:pt>
                <c:pt idx="8">
                  <c:v>0.107568</c:v>
                </c:pt>
                <c:pt idx="9">
                  <c:v>0.115751</c:v>
                </c:pt>
                <c:pt idx="10">
                  <c:v>0.124355</c:v>
                </c:pt>
                <c:pt idx="11">
                  <c:v>0.129912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'All Ridings-GroupColours'!$B$566</c:f>
              <c:strCache>
                <c:ptCount val="1"/>
                <c:pt idx="0">
                  <c:v>Penticton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$F$566:$F$577</c:f>
              <c:numCache>
                <c:ptCount val="12"/>
                <c:pt idx="0">
                  <c:v>0.000238</c:v>
                </c:pt>
                <c:pt idx="1">
                  <c:v>0.003098</c:v>
                </c:pt>
                <c:pt idx="2">
                  <c:v>0.004570</c:v>
                </c:pt>
                <c:pt idx="3">
                  <c:v>0.024668</c:v>
                </c:pt>
                <c:pt idx="4">
                  <c:v>0.051750</c:v>
                </c:pt>
                <c:pt idx="5">
                  <c:v>0.070412</c:v>
                </c:pt>
                <c:pt idx="6">
                  <c:v>0.070411</c:v>
                </c:pt>
                <c:pt idx="7">
                  <c:v>0.070409</c:v>
                </c:pt>
                <c:pt idx="8">
                  <c:v>0.078157</c:v>
                </c:pt>
                <c:pt idx="9">
                  <c:v>0.086515</c:v>
                </c:pt>
                <c:pt idx="10">
                  <c:v>0.097522</c:v>
                </c:pt>
                <c:pt idx="11">
                  <c:v>0.106266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'All Ridings-GroupColours'!$B$710</c:f>
              <c:strCache>
                <c:ptCount val="1"/>
                <c:pt idx="0">
                  <c:v>Shuswap</c:v>
                </c:pt>
              </c:strCache>
            </c:strRef>
          </c:tx>
          <c:spPr>
            <a:noFill/>
            <a:ln w="28575" cap="rnd">
              <a:solidFill>
                <a:srgbClr val="FFFF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$F$710:$F$721</c:f>
              <c:numCache>
                <c:ptCount val="12"/>
                <c:pt idx="0">
                  <c:v>0.004312</c:v>
                </c:pt>
                <c:pt idx="1">
                  <c:v>0.007181</c:v>
                </c:pt>
                <c:pt idx="2">
                  <c:v>0.009756</c:v>
                </c:pt>
                <c:pt idx="3">
                  <c:v>0.027737</c:v>
                </c:pt>
                <c:pt idx="4">
                  <c:v>0.060681</c:v>
                </c:pt>
                <c:pt idx="5">
                  <c:v>0.082003</c:v>
                </c:pt>
                <c:pt idx="6">
                  <c:v>0.082003</c:v>
                </c:pt>
                <c:pt idx="7">
                  <c:v>0.081997</c:v>
                </c:pt>
                <c:pt idx="8">
                  <c:v>0.091445</c:v>
                </c:pt>
                <c:pt idx="9">
                  <c:v>0.102384</c:v>
                </c:pt>
                <c:pt idx="10">
                  <c:v>0.114664</c:v>
                </c:pt>
                <c:pt idx="11">
                  <c:v>0.124013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'All Ridings-GroupColours'!$B$986</c:f>
              <c:strCache>
                <c:ptCount val="1"/>
                <c:pt idx="0">
                  <c:v>Vernon-Monashee</c:v>
                </c:pt>
              </c:strCache>
            </c:strRef>
          </c:tx>
          <c:spPr>
            <a:noFill/>
            <a:ln w="28575" cap="rnd">
              <a:solidFill>
                <a:srgbClr val="EDFF3C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$F$986:$F$997</c:f>
              <c:numCache>
                <c:ptCount val="12"/>
                <c:pt idx="0">
                  <c:v>0.001836</c:v>
                </c:pt>
                <c:pt idx="1">
                  <c:v>0.003610</c:v>
                </c:pt>
                <c:pt idx="2">
                  <c:v>0.007581</c:v>
                </c:pt>
                <c:pt idx="3">
                  <c:v>0.030561</c:v>
                </c:pt>
                <c:pt idx="4">
                  <c:v>0.052678</c:v>
                </c:pt>
                <c:pt idx="5">
                  <c:v>0.075420</c:v>
                </c:pt>
                <c:pt idx="6">
                  <c:v>0.075420</c:v>
                </c:pt>
                <c:pt idx="7">
                  <c:v>0.075404</c:v>
                </c:pt>
                <c:pt idx="8">
                  <c:v>0.085752</c:v>
                </c:pt>
                <c:pt idx="9">
                  <c:v>0.096814</c:v>
                </c:pt>
                <c:pt idx="10">
                  <c:v>0.109493</c:v>
                </c:pt>
                <c:pt idx="11">
                  <c:v>0.116147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low"/>
        <c:spPr>
          <a:ln w="19050" cap="flat">
            <a:solidFill>
              <a:srgbClr val="D9D9D9"/>
            </a:solidFill>
            <a:prstDash val="solid"/>
            <a:round/>
          </a:ln>
        </c:spPr>
        <c:txPr>
          <a:bodyPr rot="-420000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0.2"/>
        </c:scaling>
        <c:delete val="0"/>
        <c:axPos val="l"/>
        <c:majorGridlines>
          <c:spPr>
            <a:ln w="76200" cap="flat">
              <a:solidFill>
                <a:srgbClr val="D9D9D9"/>
              </a:solidFill>
              <a:prstDash val="solid"/>
              <a:round/>
            </a:ln>
          </c:spPr>
        </c:majorGridlines>
        <c:minorGridlines>
          <c:spPr>
            <a:ln w="25400" cap="flat">
              <a:solidFill>
                <a:srgbClr val="F2F2F2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3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3000" u="none">
                    <a:solidFill>
                      <a:srgbClr val="595959"/>
                    </a:solidFill>
                    <a:latin typeface="Calibri"/>
                  </a:rPr>
                  <a:t>Percent Turnout</a:t>
                </a:r>
              </a:p>
            </c:rich>
          </c:tx>
          <c:layout/>
          <c:overlay val="1"/>
        </c:title>
        <c:numFmt formatCode="0.00%" sourceLinked="1"/>
        <c:majorTickMark val="none"/>
        <c:minorTickMark val="none"/>
        <c:tickLblPos val="nextTo"/>
        <c:spPr>
          <a:ln w="1905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05"/>
        <c:minorUnit val="0.006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691597"/>
          <c:y val="0.0579262"/>
          <c:w val="0.640658"/>
          <c:h val="0.17119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2000" u="non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30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3000" u="none">
                <a:solidFill>
                  <a:srgbClr val="595959"/>
                </a:solidFill>
                <a:latin typeface="Calibri"/>
              </a:rPr>
              <a:t>Percentage of Referendum Ballots Received (Turnout) over Time - North Interior</a:t>
            </a:r>
          </a:p>
        </c:rich>
      </c:tx>
      <c:layout>
        <c:manualLayout>
          <c:xMode val="edge"/>
          <c:yMode val="edge"/>
          <c:x val="0.12809"/>
          <c:y val="0"/>
          <c:w val="0.743821"/>
          <c:h val="0.0648323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85085"/>
          <c:y val="0.0648323"/>
          <c:w val="0.926491"/>
          <c:h val="0.855357"/>
        </c:manualLayout>
      </c:layout>
      <c:lineChart>
        <c:grouping val="standard"/>
        <c:varyColors val="0"/>
        <c:ser>
          <c:idx val="0"/>
          <c:order val="0"/>
          <c:tx>
            <c:strRef>
              <c:f>'All Ridings-GroupColours'!$B$98</c:f>
              <c:strCache>
                <c:ptCount val="1"/>
                <c:pt idx="0">
                  <c:v>Cariboo-Chilcotin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$F$98:$F$109</c:f>
              <c:numCache>
                <c:ptCount val="12"/>
                <c:pt idx="0">
                  <c:v>0.025870</c:v>
                </c:pt>
                <c:pt idx="1">
                  <c:v>0.031620</c:v>
                </c:pt>
                <c:pt idx="2">
                  <c:v>0.043079</c:v>
                </c:pt>
                <c:pt idx="3">
                  <c:v>0.068769</c:v>
                </c:pt>
                <c:pt idx="4">
                  <c:v>0.088061</c:v>
                </c:pt>
                <c:pt idx="5">
                  <c:v>0.110559</c:v>
                </c:pt>
                <c:pt idx="6">
                  <c:v>0.110559</c:v>
                </c:pt>
                <c:pt idx="7">
                  <c:v>0.110559</c:v>
                </c:pt>
                <c:pt idx="8">
                  <c:v>0.115763</c:v>
                </c:pt>
                <c:pt idx="9">
                  <c:v>0.127022</c:v>
                </c:pt>
                <c:pt idx="10">
                  <c:v>0.139761</c:v>
                </c:pt>
                <c:pt idx="11">
                  <c:v>0.146555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Ridings-GroupColours'!$B$110</c:f>
              <c:strCache>
                <c:ptCount val="1"/>
                <c:pt idx="0">
                  <c:v>Cariboo North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$F$110:$F$121</c:f>
              <c:numCache>
                <c:ptCount val="12"/>
                <c:pt idx="0">
                  <c:v>0.021382</c:v>
                </c:pt>
                <c:pt idx="1">
                  <c:v>0.029198</c:v>
                </c:pt>
                <c:pt idx="2">
                  <c:v>0.037170</c:v>
                </c:pt>
                <c:pt idx="3">
                  <c:v>0.058812</c:v>
                </c:pt>
                <c:pt idx="4">
                  <c:v>0.080809</c:v>
                </c:pt>
                <c:pt idx="5">
                  <c:v>0.104710</c:v>
                </c:pt>
                <c:pt idx="6">
                  <c:v>0.104705</c:v>
                </c:pt>
                <c:pt idx="7">
                  <c:v>0.104695</c:v>
                </c:pt>
                <c:pt idx="8">
                  <c:v>0.108017</c:v>
                </c:pt>
                <c:pt idx="9">
                  <c:v>0.114061</c:v>
                </c:pt>
                <c:pt idx="10">
                  <c:v>0.122043</c:v>
                </c:pt>
                <c:pt idx="11">
                  <c:v>0.127040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Ridings-GroupColours'!$B$434</c:f>
              <c:strCache>
                <c:ptCount val="1"/>
                <c:pt idx="0">
                  <c:v>Nechako Lakes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$F$434:$F$445</c:f>
              <c:numCache>
                <c:ptCount val="12"/>
                <c:pt idx="0">
                  <c:v>0.001132</c:v>
                </c:pt>
                <c:pt idx="1">
                  <c:v>0.004166</c:v>
                </c:pt>
                <c:pt idx="2">
                  <c:v>0.004761</c:v>
                </c:pt>
                <c:pt idx="3">
                  <c:v>0.017972</c:v>
                </c:pt>
                <c:pt idx="4">
                  <c:v>0.043318</c:v>
                </c:pt>
                <c:pt idx="5">
                  <c:v>0.064791</c:v>
                </c:pt>
                <c:pt idx="6">
                  <c:v>0.064791</c:v>
                </c:pt>
                <c:pt idx="7">
                  <c:v>0.064787</c:v>
                </c:pt>
                <c:pt idx="8">
                  <c:v>0.073578</c:v>
                </c:pt>
                <c:pt idx="9">
                  <c:v>0.080647</c:v>
                </c:pt>
                <c:pt idx="10">
                  <c:v>0.089433</c:v>
                </c:pt>
                <c:pt idx="11">
                  <c:v>0.096201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Ridings-GroupColours'!$B$470</c:f>
              <c:strCache>
                <c:ptCount val="1"/>
                <c:pt idx="0">
                  <c:v>North Coast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$F$470:$F$481</c:f>
              <c:numCache>
                <c:ptCount val="12"/>
                <c:pt idx="0">
                  <c:v>0.004504</c:v>
                </c:pt>
                <c:pt idx="1">
                  <c:v>0.004573</c:v>
                </c:pt>
                <c:pt idx="2">
                  <c:v>0.009211</c:v>
                </c:pt>
                <c:pt idx="3">
                  <c:v>0.010889</c:v>
                </c:pt>
                <c:pt idx="4">
                  <c:v>0.035481</c:v>
                </c:pt>
                <c:pt idx="5">
                  <c:v>0.041126</c:v>
                </c:pt>
                <c:pt idx="6">
                  <c:v>0.041124</c:v>
                </c:pt>
                <c:pt idx="7">
                  <c:v>0.041124</c:v>
                </c:pt>
                <c:pt idx="8">
                  <c:v>0.052338</c:v>
                </c:pt>
                <c:pt idx="9">
                  <c:v>0.059393</c:v>
                </c:pt>
                <c:pt idx="10">
                  <c:v>0.067916</c:v>
                </c:pt>
                <c:pt idx="11">
                  <c:v>0.073880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Ridings-GroupColours'!$B$542</c:f>
              <c:strCache>
                <c:ptCount val="1"/>
                <c:pt idx="0">
                  <c:v>Peace River North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$F$542:$F$553</c:f>
              <c:numCache>
                <c:ptCount val="12"/>
                <c:pt idx="0">
                  <c:v>0.000236</c:v>
                </c:pt>
                <c:pt idx="1">
                  <c:v>0.002799</c:v>
                </c:pt>
                <c:pt idx="2">
                  <c:v>0.005203</c:v>
                </c:pt>
                <c:pt idx="3">
                  <c:v>0.009341</c:v>
                </c:pt>
                <c:pt idx="4">
                  <c:v>0.025739</c:v>
                </c:pt>
                <c:pt idx="5">
                  <c:v>0.046139</c:v>
                </c:pt>
                <c:pt idx="6">
                  <c:v>0.046135</c:v>
                </c:pt>
                <c:pt idx="7">
                  <c:v>0.046135</c:v>
                </c:pt>
                <c:pt idx="8">
                  <c:v>0.057996</c:v>
                </c:pt>
                <c:pt idx="9">
                  <c:v>0.075396</c:v>
                </c:pt>
                <c:pt idx="10">
                  <c:v>0.085417</c:v>
                </c:pt>
                <c:pt idx="11">
                  <c:v>0.089939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'All Ridings-GroupColours'!$B$556</c:f>
              <c:strCache>
                <c:ptCount val="1"/>
                <c:pt idx="0">
                  <c:v>Peace River South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$F$554:$F$565</c:f>
              <c:numCache>
                <c:ptCount val="12"/>
                <c:pt idx="0">
                  <c:v>0.005713</c:v>
                </c:pt>
                <c:pt idx="1">
                  <c:v>0.010574</c:v>
                </c:pt>
                <c:pt idx="2">
                  <c:v>0.017892</c:v>
                </c:pt>
                <c:pt idx="3">
                  <c:v>0.022623</c:v>
                </c:pt>
                <c:pt idx="4">
                  <c:v>0.050320</c:v>
                </c:pt>
                <c:pt idx="5">
                  <c:v>0.066309</c:v>
                </c:pt>
                <c:pt idx="6">
                  <c:v>0.066305</c:v>
                </c:pt>
                <c:pt idx="7">
                  <c:v>0.066313</c:v>
                </c:pt>
                <c:pt idx="8">
                  <c:v>0.086745</c:v>
                </c:pt>
                <c:pt idx="9">
                  <c:v>0.091937</c:v>
                </c:pt>
                <c:pt idx="10">
                  <c:v>0.094278</c:v>
                </c:pt>
                <c:pt idx="11">
                  <c:v>0.101039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'All Ridings-GroupColours'!$B$614</c:f>
              <c:strCache>
                <c:ptCount val="1"/>
                <c:pt idx="0">
                  <c:v>Prince George-Mackenzie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$F$614:$F$625</c:f>
              <c:numCache>
                <c:ptCount val="12"/>
                <c:pt idx="0">
                  <c:v>0.017631</c:v>
                </c:pt>
                <c:pt idx="1">
                  <c:v>0.022529</c:v>
                </c:pt>
                <c:pt idx="2">
                  <c:v>0.025707</c:v>
                </c:pt>
                <c:pt idx="3">
                  <c:v>0.041310</c:v>
                </c:pt>
                <c:pt idx="4">
                  <c:v>0.054092</c:v>
                </c:pt>
                <c:pt idx="5">
                  <c:v>0.070265</c:v>
                </c:pt>
                <c:pt idx="6">
                  <c:v>0.070265</c:v>
                </c:pt>
                <c:pt idx="7">
                  <c:v>0.070262</c:v>
                </c:pt>
                <c:pt idx="8">
                  <c:v>0.082739</c:v>
                </c:pt>
                <c:pt idx="9">
                  <c:v>0.089711</c:v>
                </c:pt>
                <c:pt idx="10">
                  <c:v>0.101481</c:v>
                </c:pt>
                <c:pt idx="11">
                  <c:v>0.107215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'All Ridings-GroupColours'!$B$626</c:f>
              <c:strCache>
                <c:ptCount val="1"/>
                <c:pt idx="0">
                  <c:v>Prince George-Valemount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$F$626:$F$637</c:f>
              <c:numCache>
                <c:ptCount val="12"/>
                <c:pt idx="0">
                  <c:v>0.020104</c:v>
                </c:pt>
                <c:pt idx="1">
                  <c:v>0.026038</c:v>
                </c:pt>
                <c:pt idx="2">
                  <c:v>0.029132</c:v>
                </c:pt>
                <c:pt idx="3">
                  <c:v>0.044874</c:v>
                </c:pt>
                <c:pt idx="4">
                  <c:v>0.062529</c:v>
                </c:pt>
                <c:pt idx="5">
                  <c:v>0.084660</c:v>
                </c:pt>
                <c:pt idx="6">
                  <c:v>0.084657</c:v>
                </c:pt>
                <c:pt idx="7">
                  <c:v>0.084645</c:v>
                </c:pt>
                <c:pt idx="8">
                  <c:v>0.092167</c:v>
                </c:pt>
                <c:pt idx="9">
                  <c:v>0.099097</c:v>
                </c:pt>
                <c:pt idx="10">
                  <c:v>0.109394</c:v>
                </c:pt>
                <c:pt idx="11">
                  <c:v>0.113354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'All Ridings-GroupColours'!$B$722</c:f>
              <c:strCache>
                <c:ptCount val="1"/>
                <c:pt idx="0">
                  <c:v>Skeena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$F$722:$F$733</c:f>
              <c:numCache>
                <c:ptCount val="12"/>
                <c:pt idx="0">
                  <c:v>0.000049</c:v>
                </c:pt>
                <c:pt idx="1">
                  <c:v>0.000293</c:v>
                </c:pt>
                <c:pt idx="2">
                  <c:v>0.000342</c:v>
                </c:pt>
                <c:pt idx="3">
                  <c:v>0.010745</c:v>
                </c:pt>
                <c:pt idx="4">
                  <c:v>0.036722</c:v>
                </c:pt>
                <c:pt idx="5">
                  <c:v>0.047524</c:v>
                </c:pt>
                <c:pt idx="6">
                  <c:v>0.047524</c:v>
                </c:pt>
                <c:pt idx="7">
                  <c:v>0.047519</c:v>
                </c:pt>
                <c:pt idx="8">
                  <c:v>0.057726</c:v>
                </c:pt>
                <c:pt idx="9">
                  <c:v>0.071397</c:v>
                </c:pt>
                <c:pt idx="10">
                  <c:v>0.085213</c:v>
                </c:pt>
                <c:pt idx="11">
                  <c:v>0.086585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'All Ridings-GroupColours'!$B$734</c:f>
              <c:strCache>
                <c:ptCount val="1"/>
                <c:pt idx="0">
                  <c:v>Stikine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Ridings-GroupColours'!$C$1034:$C$1045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$F$734:$F$745</c:f>
              <c:numCache>
                <c:ptCount val="12"/>
                <c:pt idx="0">
                  <c:v>0.001078</c:v>
                </c:pt>
                <c:pt idx="1">
                  <c:v>0.002586</c:v>
                </c:pt>
                <c:pt idx="2">
                  <c:v>0.003089</c:v>
                </c:pt>
                <c:pt idx="3">
                  <c:v>0.012713</c:v>
                </c:pt>
                <c:pt idx="4">
                  <c:v>0.033388</c:v>
                </c:pt>
                <c:pt idx="5">
                  <c:v>0.055065</c:v>
                </c:pt>
                <c:pt idx="6">
                  <c:v>0.055061</c:v>
                </c:pt>
                <c:pt idx="7">
                  <c:v>0.055069</c:v>
                </c:pt>
                <c:pt idx="8">
                  <c:v>0.061746</c:v>
                </c:pt>
                <c:pt idx="9">
                  <c:v>0.073172</c:v>
                </c:pt>
                <c:pt idx="10">
                  <c:v>0.081132</c:v>
                </c:pt>
                <c:pt idx="11">
                  <c:v>0.086850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low"/>
        <c:spPr>
          <a:ln w="19050" cap="flat">
            <a:solidFill>
              <a:srgbClr val="D9D9D9"/>
            </a:solidFill>
            <a:prstDash val="solid"/>
            <a:round/>
          </a:ln>
        </c:spPr>
        <c:txPr>
          <a:bodyPr rot="-420000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0.2"/>
        </c:scaling>
        <c:delete val="0"/>
        <c:axPos val="l"/>
        <c:majorGridlines>
          <c:spPr>
            <a:ln w="76200" cap="flat">
              <a:solidFill>
                <a:srgbClr val="D9D9D9"/>
              </a:solidFill>
              <a:prstDash val="solid"/>
              <a:round/>
            </a:ln>
          </c:spPr>
        </c:majorGridlines>
        <c:minorGridlines>
          <c:spPr>
            <a:ln w="25400" cap="flat">
              <a:solidFill>
                <a:srgbClr val="F2F2F2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3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3000" u="none">
                    <a:solidFill>
                      <a:srgbClr val="595959"/>
                    </a:solidFill>
                    <a:latin typeface="Calibri"/>
                  </a:rPr>
                  <a:t>Percent Turnout</a:t>
                </a:r>
              </a:p>
            </c:rich>
          </c:tx>
          <c:layout/>
          <c:overlay val="1"/>
        </c:title>
        <c:numFmt formatCode="0.00%" sourceLinked="1"/>
        <c:majorTickMark val="none"/>
        <c:minorTickMark val="none"/>
        <c:tickLblPos val="nextTo"/>
        <c:spPr>
          <a:ln w="1905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05"/>
        <c:minorUnit val="0.006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691597"/>
          <c:y val="0.0579262"/>
          <c:w val="0.640658"/>
          <c:h val="0.14195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2000" u="non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30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3000" u="none">
                <a:solidFill>
                  <a:srgbClr val="595959"/>
                </a:solidFill>
                <a:latin typeface="Calibri"/>
              </a:rPr>
              <a:t>Percentage of Referendum Ballots Received (Turnout) over Time - All</a:t>
            </a:r>
          </a:p>
        </c:rich>
      </c:tx>
      <c:layout>
        <c:manualLayout>
          <c:xMode val="edge"/>
          <c:yMode val="edge"/>
          <c:x val="0.179387"/>
          <c:y val="0"/>
          <c:w val="0.641227"/>
          <c:h val="0.0648323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85085"/>
          <c:y val="0.0648323"/>
          <c:w val="0.926491"/>
          <c:h val="0.855357"/>
        </c:manualLayout>
      </c:layout>
      <c:lineChart>
        <c:grouping val="standard"/>
        <c:varyColors val="0"/>
        <c:ser>
          <c:idx val="0"/>
          <c:order val="0"/>
          <c:tx>
            <c:strRef>
              <c:f>'All Ridings-DiffColours'!$B$14</c:f>
              <c:strCache>
                <c:ptCount val="1"/>
                <c:pt idx="0">
                  <c:v>Abbotsford South</c:v>
                </c:pt>
              </c:strCache>
            </c:strRef>
          </c:tx>
          <c:spPr>
            <a:noFill/>
            <a:ln w="28575" cap="rnd">
              <a:solidFill>
                <a:srgbClr val="4997C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F14:F25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0.000314</c:v>
                </c:pt>
                <c:pt idx="4">
                  <c:v>0.000628</c:v>
                </c:pt>
                <c:pt idx="5">
                  <c:v>0.004469</c:v>
                </c:pt>
                <c:pt idx="6">
                  <c:v>0.004469</c:v>
                </c:pt>
                <c:pt idx="7">
                  <c:v>0.004468</c:v>
                </c:pt>
                <c:pt idx="8">
                  <c:v>0.008840</c:v>
                </c:pt>
                <c:pt idx="9">
                  <c:v>0.019442</c:v>
                </c:pt>
                <c:pt idx="10">
                  <c:v>0.026920</c:v>
                </c:pt>
                <c:pt idx="11">
                  <c:v>0.029888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Ridings-DiffColours'!$B$2</c:f>
              <c:strCache>
                <c:ptCount val="1"/>
                <c:pt idx="0">
                  <c:v>Abbotsford-Mission</c:v>
                </c:pt>
              </c:strCache>
            </c:strRef>
          </c:tx>
          <c:spPr>
            <a:noFill/>
            <a:ln w="28575" cap="rnd">
              <a:solidFill>
                <a:srgbClr val="FF0003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F2:F13</c:f>
              <c:numCache>
                <c:ptCount val="12"/>
                <c:pt idx="0">
                  <c:v>0.000046</c:v>
                </c:pt>
                <c:pt idx="1">
                  <c:v>0.000046</c:v>
                </c:pt>
                <c:pt idx="2">
                  <c:v>0.000046</c:v>
                </c:pt>
                <c:pt idx="3">
                  <c:v>0.000250</c:v>
                </c:pt>
                <c:pt idx="4">
                  <c:v>0.000296</c:v>
                </c:pt>
                <c:pt idx="5">
                  <c:v>0.003844</c:v>
                </c:pt>
                <c:pt idx="6">
                  <c:v>0.003844</c:v>
                </c:pt>
                <c:pt idx="7">
                  <c:v>0.003843</c:v>
                </c:pt>
                <c:pt idx="8">
                  <c:v>0.008618</c:v>
                </c:pt>
                <c:pt idx="9">
                  <c:v>0.018030</c:v>
                </c:pt>
                <c:pt idx="10">
                  <c:v>0.023099</c:v>
                </c:pt>
                <c:pt idx="11">
                  <c:v>0.026031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Ridings-DiffColours'!$B$26</c:f>
              <c:strCache>
                <c:ptCount val="1"/>
                <c:pt idx="0">
                  <c:v>Abbotsford West</c:v>
                </c:pt>
              </c:strCache>
            </c:strRef>
          </c:tx>
          <c:spPr>
            <a:noFill/>
            <a:ln w="28575" cap="rnd">
              <a:solidFill>
                <a:srgbClr val="ACC058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F26:F37</c:f>
              <c:numCache>
                <c:ptCount val="12"/>
                <c:pt idx="0">
                  <c:v>0.000000</c:v>
                </c:pt>
                <c:pt idx="1">
                  <c:v>0.000027</c:v>
                </c:pt>
                <c:pt idx="2">
                  <c:v>0.000027</c:v>
                </c:pt>
                <c:pt idx="3">
                  <c:v>0.000080</c:v>
                </c:pt>
                <c:pt idx="4">
                  <c:v>0.000294</c:v>
                </c:pt>
                <c:pt idx="5">
                  <c:v>0.003826</c:v>
                </c:pt>
                <c:pt idx="6">
                  <c:v>0.003826</c:v>
                </c:pt>
                <c:pt idx="7">
                  <c:v>0.003825</c:v>
                </c:pt>
                <c:pt idx="8">
                  <c:v>0.009657</c:v>
                </c:pt>
                <c:pt idx="9">
                  <c:v>0.019713</c:v>
                </c:pt>
                <c:pt idx="10">
                  <c:v>0.025677</c:v>
                </c:pt>
                <c:pt idx="11">
                  <c:v>0.028778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Ridings-DiffColours'!$B$38</c:f>
              <c:strCache>
                <c:ptCount val="1"/>
                <c:pt idx="0">
                  <c:v>Boundary-Similkameen</c:v>
                </c:pt>
              </c:strCache>
            </c:strRef>
          </c:tx>
          <c:spPr>
            <a:noFill/>
            <a:ln w="28575" cap="rnd">
              <a:solidFill>
                <a:srgbClr val="FFFF0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F38:F49</c:f>
              <c:numCache>
                <c:ptCount val="12"/>
                <c:pt idx="0">
                  <c:v>0.041950</c:v>
                </c:pt>
                <c:pt idx="1">
                  <c:v>0.051623</c:v>
                </c:pt>
                <c:pt idx="2">
                  <c:v>0.056425</c:v>
                </c:pt>
                <c:pt idx="3">
                  <c:v>0.085217</c:v>
                </c:pt>
                <c:pt idx="4">
                  <c:v>0.109989</c:v>
                </c:pt>
                <c:pt idx="5">
                  <c:v>0.128231</c:v>
                </c:pt>
                <c:pt idx="6">
                  <c:v>0.128231</c:v>
                </c:pt>
                <c:pt idx="7">
                  <c:v>0.128220</c:v>
                </c:pt>
                <c:pt idx="8">
                  <c:v>0.140857</c:v>
                </c:pt>
                <c:pt idx="9">
                  <c:v>0.149112</c:v>
                </c:pt>
                <c:pt idx="10">
                  <c:v>0.155527</c:v>
                </c:pt>
                <c:pt idx="11">
                  <c:v>0.159913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Ridings-DiffColours'!$B$50</c:f>
              <c:strCache>
                <c:ptCount val="1"/>
                <c:pt idx="0">
                  <c:v>Burnaby-Deer Lake</c:v>
                </c:pt>
              </c:strCache>
            </c:strRef>
          </c:tx>
          <c:spPr>
            <a:noFill/>
            <a:ln w="28575" cap="rnd">
              <a:solidFill>
                <a:srgbClr val="875EC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F50:F61</c:f>
              <c:numCache>
                <c:ptCount val="12"/>
                <c:pt idx="0">
                  <c:v>0.000000</c:v>
                </c:pt>
                <c:pt idx="1">
                  <c:v>0.000029</c:v>
                </c:pt>
                <c:pt idx="2">
                  <c:v>0.000029</c:v>
                </c:pt>
                <c:pt idx="3">
                  <c:v>0.000403</c:v>
                </c:pt>
                <c:pt idx="4">
                  <c:v>0.000719</c:v>
                </c:pt>
                <c:pt idx="5">
                  <c:v>0.002759</c:v>
                </c:pt>
                <c:pt idx="6">
                  <c:v>0.002759</c:v>
                </c:pt>
                <c:pt idx="7">
                  <c:v>0.002759</c:v>
                </c:pt>
                <c:pt idx="8">
                  <c:v>0.005546</c:v>
                </c:pt>
                <c:pt idx="9">
                  <c:v>0.017157</c:v>
                </c:pt>
                <c:pt idx="10">
                  <c:v>0.026611</c:v>
                </c:pt>
                <c:pt idx="11">
                  <c:v>0.032330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'All Ridings-DiffColours'!$B$62</c:f>
              <c:strCache>
                <c:ptCount val="1"/>
                <c:pt idx="0">
                  <c:v>Burnaby-Edmonds</c:v>
                </c:pt>
              </c:strCache>
            </c:strRef>
          </c:tx>
          <c:spPr>
            <a:noFill/>
            <a:ln w="28575" cap="rnd">
              <a:solidFill>
                <a:srgbClr val="C08C34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F62:F73</c:f>
              <c:numCache>
                <c:ptCount val="12"/>
                <c:pt idx="0">
                  <c:v>0.000080</c:v>
                </c:pt>
                <c:pt idx="1">
                  <c:v>0.000080</c:v>
                </c:pt>
                <c:pt idx="2">
                  <c:v>0.000080</c:v>
                </c:pt>
                <c:pt idx="3">
                  <c:v>0.000799</c:v>
                </c:pt>
                <c:pt idx="4">
                  <c:v>0.001039</c:v>
                </c:pt>
                <c:pt idx="5">
                  <c:v>0.004180</c:v>
                </c:pt>
                <c:pt idx="6">
                  <c:v>0.004180</c:v>
                </c:pt>
                <c:pt idx="7">
                  <c:v>0.004180</c:v>
                </c:pt>
                <c:pt idx="8">
                  <c:v>0.006576</c:v>
                </c:pt>
                <c:pt idx="9">
                  <c:v>0.016398</c:v>
                </c:pt>
                <c:pt idx="10">
                  <c:v>0.024225</c:v>
                </c:pt>
                <c:pt idx="11">
                  <c:v>0.028323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'All Ridings-DiffColours'!$B$74</c:f>
              <c:strCache>
                <c:ptCount val="1"/>
                <c:pt idx="0">
                  <c:v>Burnaby-Lougheed</c:v>
                </c:pt>
              </c:strCache>
            </c:strRef>
          </c:tx>
          <c:spPr>
            <a:noFill/>
            <a:ln w="28575" cap="rnd">
              <a:solidFill>
                <a:srgbClr val="C05C5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F74:F85</c:f>
              <c:numCache>
                <c:ptCount val="12"/>
                <c:pt idx="0">
                  <c:v>0.000000</c:v>
                </c:pt>
                <c:pt idx="1">
                  <c:v>0.000027</c:v>
                </c:pt>
                <c:pt idx="2">
                  <c:v>0.000080</c:v>
                </c:pt>
                <c:pt idx="3">
                  <c:v>0.001277</c:v>
                </c:pt>
                <c:pt idx="4">
                  <c:v>0.001835</c:v>
                </c:pt>
                <c:pt idx="5">
                  <c:v>0.005506</c:v>
                </c:pt>
                <c:pt idx="6">
                  <c:v>0.005505</c:v>
                </c:pt>
                <c:pt idx="7">
                  <c:v>0.005505</c:v>
                </c:pt>
                <c:pt idx="8">
                  <c:v>0.008297</c:v>
                </c:pt>
                <c:pt idx="9">
                  <c:v>0.021640</c:v>
                </c:pt>
                <c:pt idx="10">
                  <c:v>0.030702</c:v>
                </c:pt>
                <c:pt idx="11">
                  <c:v>0.035485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'All Ridings-DiffColours'!$B$86</c:f>
              <c:strCache>
                <c:ptCount val="1"/>
                <c:pt idx="0">
                  <c:v>Burnaby North</c:v>
                </c:pt>
              </c:strCache>
            </c:strRef>
          </c:tx>
          <c:spPr>
            <a:noFill/>
            <a:ln w="28575" cap="rnd">
              <a:solidFill>
                <a:srgbClr val="C07B3A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F86:F97</c:f>
              <c:numCache>
                <c:ptCount val="12"/>
                <c:pt idx="0">
                  <c:v>0.000025</c:v>
                </c:pt>
                <c:pt idx="1">
                  <c:v>0.000025</c:v>
                </c:pt>
                <c:pt idx="2">
                  <c:v>0.000050</c:v>
                </c:pt>
                <c:pt idx="3">
                  <c:v>0.002217</c:v>
                </c:pt>
                <c:pt idx="4">
                  <c:v>0.003677</c:v>
                </c:pt>
                <c:pt idx="5">
                  <c:v>0.008108</c:v>
                </c:pt>
                <c:pt idx="6">
                  <c:v>0.008108</c:v>
                </c:pt>
                <c:pt idx="7">
                  <c:v>0.008107</c:v>
                </c:pt>
                <c:pt idx="8">
                  <c:v>0.011833</c:v>
                </c:pt>
                <c:pt idx="9">
                  <c:v>0.024945</c:v>
                </c:pt>
                <c:pt idx="10">
                  <c:v>0.032593</c:v>
                </c:pt>
                <c:pt idx="11">
                  <c:v>0.039110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'All Ridings-DiffColours'!$B$98</c:f>
              <c:strCache>
                <c:ptCount val="1"/>
                <c:pt idx="0">
                  <c:v>Cariboo-Chilcotin</c:v>
                </c:pt>
              </c:strCache>
            </c:strRef>
          </c:tx>
          <c:spPr>
            <a:noFill/>
            <a:ln w="28575" cap="rnd">
              <a:solidFill>
                <a:srgbClr val="6A4AB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F98:F109</c:f>
              <c:numCache>
                <c:ptCount val="12"/>
                <c:pt idx="0">
                  <c:v>0.025870</c:v>
                </c:pt>
                <c:pt idx="1">
                  <c:v>0.031620</c:v>
                </c:pt>
                <c:pt idx="2">
                  <c:v>0.043079</c:v>
                </c:pt>
                <c:pt idx="3">
                  <c:v>0.068769</c:v>
                </c:pt>
                <c:pt idx="4">
                  <c:v>0.088061</c:v>
                </c:pt>
                <c:pt idx="5">
                  <c:v>0.110559</c:v>
                </c:pt>
                <c:pt idx="6">
                  <c:v>0.110559</c:v>
                </c:pt>
                <c:pt idx="7">
                  <c:v>0.110559</c:v>
                </c:pt>
                <c:pt idx="8">
                  <c:v>0.115763</c:v>
                </c:pt>
                <c:pt idx="9">
                  <c:v>0.127022</c:v>
                </c:pt>
                <c:pt idx="10">
                  <c:v>0.139761</c:v>
                </c:pt>
                <c:pt idx="11">
                  <c:v>0.146555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'All Ridings-DiffColours'!$B$110</c:f>
              <c:strCache>
                <c:ptCount val="1"/>
                <c:pt idx="0">
                  <c:v>Cariboo North</c:v>
                </c:pt>
              </c:strCache>
            </c:strRef>
          </c:tx>
          <c:spPr>
            <a:noFill/>
            <a:ln w="28575" cap="rnd">
              <a:solidFill>
                <a:srgbClr val="5C91B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F110:F121</c:f>
              <c:numCache>
                <c:ptCount val="12"/>
                <c:pt idx="0">
                  <c:v>0.021382</c:v>
                </c:pt>
                <c:pt idx="1">
                  <c:v>0.029198</c:v>
                </c:pt>
                <c:pt idx="2">
                  <c:v>0.037170</c:v>
                </c:pt>
                <c:pt idx="3">
                  <c:v>0.058812</c:v>
                </c:pt>
                <c:pt idx="4">
                  <c:v>0.080809</c:v>
                </c:pt>
                <c:pt idx="5">
                  <c:v>0.104710</c:v>
                </c:pt>
                <c:pt idx="6">
                  <c:v>0.104705</c:v>
                </c:pt>
                <c:pt idx="7">
                  <c:v>0.104695</c:v>
                </c:pt>
                <c:pt idx="8">
                  <c:v>0.108017</c:v>
                </c:pt>
                <c:pt idx="9">
                  <c:v>0.114061</c:v>
                </c:pt>
                <c:pt idx="10">
                  <c:v>0.122043</c:v>
                </c:pt>
                <c:pt idx="11">
                  <c:v>0.127040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'All Ridings-DiffColours'!$B$122</c:f>
              <c:strCache>
                <c:ptCount val="1"/>
                <c:pt idx="0">
                  <c:v>Chilliwack</c:v>
                </c:pt>
              </c:strCache>
            </c:strRef>
          </c:tx>
          <c:spPr>
            <a:noFill/>
            <a:ln w="28575" cap="rnd">
              <a:solidFill>
                <a:srgbClr val="92B3C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F122:F133</c:f>
              <c:numCache>
                <c:ptCount val="12"/>
                <c:pt idx="0">
                  <c:v>0.000622</c:v>
                </c:pt>
                <c:pt idx="1">
                  <c:v>0.001245</c:v>
                </c:pt>
                <c:pt idx="2">
                  <c:v>0.002376</c:v>
                </c:pt>
                <c:pt idx="3">
                  <c:v>0.012021</c:v>
                </c:pt>
                <c:pt idx="4">
                  <c:v>0.027940</c:v>
                </c:pt>
                <c:pt idx="5">
                  <c:v>0.036221</c:v>
                </c:pt>
                <c:pt idx="6">
                  <c:v>0.036220</c:v>
                </c:pt>
                <c:pt idx="7">
                  <c:v>0.036216</c:v>
                </c:pt>
                <c:pt idx="8">
                  <c:v>0.043116</c:v>
                </c:pt>
                <c:pt idx="9">
                  <c:v>0.063208</c:v>
                </c:pt>
                <c:pt idx="10">
                  <c:v>0.071957</c:v>
                </c:pt>
                <c:pt idx="11">
                  <c:v>0.074691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'All Ridings-DiffColours'!$B$134</c:f>
              <c:strCache>
                <c:ptCount val="1"/>
                <c:pt idx="0">
                  <c:v>Chilliwack-Kent</c:v>
                </c:pt>
              </c:strCache>
            </c:strRef>
          </c:tx>
          <c:spPr>
            <a:noFill/>
            <a:ln w="28575" cap="rnd">
              <a:solidFill>
                <a:srgbClr val="46C089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F134:F145</c:f>
              <c:numCache>
                <c:ptCount val="12"/>
                <c:pt idx="0">
                  <c:v>0.000671</c:v>
                </c:pt>
                <c:pt idx="1">
                  <c:v>0.002060</c:v>
                </c:pt>
                <c:pt idx="2">
                  <c:v>0.002656</c:v>
                </c:pt>
                <c:pt idx="3">
                  <c:v>0.010770</c:v>
                </c:pt>
                <c:pt idx="4">
                  <c:v>0.030311</c:v>
                </c:pt>
                <c:pt idx="5">
                  <c:v>0.044876</c:v>
                </c:pt>
                <c:pt idx="6">
                  <c:v>0.044876</c:v>
                </c:pt>
                <c:pt idx="7">
                  <c:v>0.044871</c:v>
                </c:pt>
                <c:pt idx="8">
                  <c:v>0.054540</c:v>
                </c:pt>
                <c:pt idx="9">
                  <c:v>0.074367</c:v>
                </c:pt>
                <c:pt idx="10">
                  <c:v>0.080426</c:v>
                </c:pt>
                <c:pt idx="11">
                  <c:v>0.084711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'All Ridings-DiffColours'!$B$146</c:f>
              <c:strCache>
                <c:ptCount val="1"/>
                <c:pt idx="0">
                  <c:v>Columbia River-Revelstoke</c:v>
                </c:pt>
              </c:strCache>
            </c:strRef>
          </c:tx>
          <c:spPr>
            <a:noFill/>
            <a:ln w="28575" cap="rnd">
              <a:solidFill>
                <a:srgbClr val="F7A097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F146:F157</c:f>
              <c:numCache>
                <c:ptCount val="12"/>
                <c:pt idx="0">
                  <c:v>0.003350</c:v>
                </c:pt>
                <c:pt idx="1">
                  <c:v>0.003787</c:v>
                </c:pt>
                <c:pt idx="2">
                  <c:v>0.004902</c:v>
                </c:pt>
                <c:pt idx="3">
                  <c:v>0.024261</c:v>
                </c:pt>
                <c:pt idx="4">
                  <c:v>0.037280</c:v>
                </c:pt>
                <c:pt idx="5">
                  <c:v>0.054960</c:v>
                </c:pt>
                <c:pt idx="6">
                  <c:v>0.054958</c:v>
                </c:pt>
                <c:pt idx="7">
                  <c:v>0.054958</c:v>
                </c:pt>
                <c:pt idx="8">
                  <c:v>0.069056</c:v>
                </c:pt>
                <c:pt idx="9">
                  <c:v>0.075248</c:v>
                </c:pt>
                <c:pt idx="10">
                  <c:v>0.085579</c:v>
                </c:pt>
                <c:pt idx="11">
                  <c:v>0.091683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'All Ridings-DiffColours'!$B$158</c:f>
              <c:strCache>
                <c:ptCount val="1"/>
                <c:pt idx="0">
                  <c:v>Coquitlam-Burke Mountain</c:v>
                </c:pt>
              </c:strCache>
            </c:strRef>
          </c:tx>
          <c:spPr>
            <a:noFill/>
            <a:ln w="28575" cap="rnd">
              <a:solidFill>
                <a:srgbClr val="F82199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F158:F169</c:f>
              <c:numCache>
                <c:ptCount val="12"/>
                <c:pt idx="0">
                  <c:v>0.000024</c:v>
                </c:pt>
                <c:pt idx="1">
                  <c:v>0.000024</c:v>
                </c:pt>
                <c:pt idx="2">
                  <c:v>0.000024</c:v>
                </c:pt>
                <c:pt idx="3">
                  <c:v>0.000071</c:v>
                </c:pt>
                <c:pt idx="4">
                  <c:v>0.000095</c:v>
                </c:pt>
                <c:pt idx="5">
                  <c:v>0.003454</c:v>
                </c:pt>
                <c:pt idx="6">
                  <c:v>0.003454</c:v>
                </c:pt>
                <c:pt idx="7">
                  <c:v>0.003454</c:v>
                </c:pt>
                <c:pt idx="8">
                  <c:v>0.006432</c:v>
                </c:pt>
                <c:pt idx="9">
                  <c:v>0.018007</c:v>
                </c:pt>
                <c:pt idx="10">
                  <c:v>0.026458</c:v>
                </c:pt>
                <c:pt idx="11">
                  <c:v>0.029980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'All Ridings-DiffColours'!$B$170</c:f>
              <c:strCache>
                <c:ptCount val="1"/>
                <c:pt idx="0">
                  <c:v>Coquitlam-Maillardville</c:v>
                </c:pt>
              </c:strCache>
            </c:strRef>
          </c:tx>
          <c:spPr>
            <a:noFill/>
            <a:ln w="28575" cap="rnd">
              <a:solidFill>
                <a:srgbClr val="C0AD7B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F170:F181</c:f>
              <c:numCache>
                <c:ptCount val="12"/>
                <c:pt idx="0">
                  <c:v>0.000054</c:v>
                </c:pt>
                <c:pt idx="1">
                  <c:v>0.000054</c:v>
                </c:pt>
                <c:pt idx="2">
                  <c:v>0.000135</c:v>
                </c:pt>
                <c:pt idx="3">
                  <c:v>0.000135</c:v>
                </c:pt>
                <c:pt idx="4">
                  <c:v>0.000135</c:v>
                </c:pt>
                <c:pt idx="5">
                  <c:v>0.002320</c:v>
                </c:pt>
                <c:pt idx="6">
                  <c:v>0.002320</c:v>
                </c:pt>
                <c:pt idx="7">
                  <c:v>0.002320</c:v>
                </c:pt>
                <c:pt idx="8">
                  <c:v>0.004343</c:v>
                </c:pt>
                <c:pt idx="9">
                  <c:v>0.013296</c:v>
                </c:pt>
                <c:pt idx="10">
                  <c:v>0.020603</c:v>
                </c:pt>
                <c:pt idx="11">
                  <c:v>0.024514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'All Ridings-DiffColours'!$B$182</c:f>
              <c:strCache>
                <c:ptCount val="1"/>
                <c:pt idx="0">
                  <c:v>Courtenay-Comox</c:v>
                </c:pt>
              </c:strCache>
            </c:strRef>
          </c:tx>
          <c:spPr>
            <a:noFill/>
            <a:ln w="285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F182:F193</c:f>
              <c:numCache>
                <c:ptCount val="12"/>
                <c:pt idx="0">
                  <c:v>0.033794</c:v>
                </c:pt>
                <c:pt idx="1">
                  <c:v>0.054181</c:v>
                </c:pt>
                <c:pt idx="2">
                  <c:v>0.064182</c:v>
                </c:pt>
                <c:pt idx="3">
                  <c:v>0.098567</c:v>
                </c:pt>
                <c:pt idx="4">
                  <c:v>0.110299</c:v>
                </c:pt>
                <c:pt idx="5">
                  <c:v>0.124508</c:v>
                </c:pt>
                <c:pt idx="6">
                  <c:v>0.124508</c:v>
                </c:pt>
                <c:pt idx="7">
                  <c:v>0.124505</c:v>
                </c:pt>
                <c:pt idx="8">
                  <c:v>0.129776</c:v>
                </c:pt>
                <c:pt idx="9">
                  <c:v>0.149120</c:v>
                </c:pt>
                <c:pt idx="10">
                  <c:v>0.160548</c:v>
                </c:pt>
                <c:pt idx="11">
                  <c:v>0.165660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'All Ridings-DiffColours'!$B$194</c:f>
              <c:strCache>
                <c:ptCount val="1"/>
                <c:pt idx="0">
                  <c:v>Cowichan Valley</c:v>
                </c:pt>
              </c:strCache>
            </c:strRef>
          </c:tx>
          <c:spPr>
            <a:noFill/>
            <a:ln w="28575" cap="rnd">
              <a:solidFill>
                <a:srgbClr val="F062DE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F194:F205</c:f>
              <c:numCache>
                <c:ptCount val="12"/>
                <c:pt idx="0">
                  <c:v>0.013316</c:v>
                </c:pt>
                <c:pt idx="1">
                  <c:v>0.022443</c:v>
                </c:pt>
                <c:pt idx="2">
                  <c:v>0.033318</c:v>
                </c:pt>
                <c:pt idx="3">
                  <c:v>0.059041</c:v>
                </c:pt>
                <c:pt idx="4">
                  <c:v>0.077890</c:v>
                </c:pt>
                <c:pt idx="5">
                  <c:v>0.089379</c:v>
                </c:pt>
                <c:pt idx="6">
                  <c:v>0.089377</c:v>
                </c:pt>
                <c:pt idx="7">
                  <c:v>0.089367</c:v>
                </c:pt>
                <c:pt idx="8">
                  <c:v>0.094464</c:v>
                </c:pt>
                <c:pt idx="9">
                  <c:v>0.104248</c:v>
                </c:pt>
                <c:pt idx="10">
                  <c:v>0.114759</c:v>
                </c:pt>
                <c:pt idx="11">
                  <c:v>0.120942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'All Ridings-DiffColours'!$B$206</c:f>
              <c:strCache>
                <c:ptCount val="1"/>
                <c:pt idx="0">
                  <c:v>Delta North</c:v>
                </c:pt>
              </c:strCache>
            </c:strRef>
          </c:tx>
          <c:spPr>
            <a:noFill/>
            <a:ln w="28575" cap="rnd">
              <a:solidFill>
                <a:srgbClr val="A1C0B8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F206:F217</c:f>
              <c:numCache>
                <c:ptCount val="12"/>
                <c:pt idx="0">
                  <c:v>0.000110</c:v>
                </c:pt>
                <c:pt idx="1">
                  <c:v>0.000110</c:v>
                </c:pt>
                <c:pt idx="2">
                  <c:v>0.000110</c:v>
                </c:pt>
                <c:pt idx="3">
                  <c:v>0.000137</c:v>
                </c:pt>
                <c:pt idx="4">
                  <c:v>0.000247</c:v>
                </c:pt>
                <c:pt idx="5">
                  <c:v>0.001399</c:v>
                </c:pt>
                <c:pt idx="6">
                  <c:v>0.001399</c:v>
                </c:pt>
                <c:pt idx="7">
                  <c:v>0.001399</c:v>
                </c:pt>
                <c:pt idx="8">
                  <c:v>0.002907</c:v>
                </c:pt>
                <c:pt idx="9">
                  <c:v>0.008143</c:v>
                </c:pt>
                <c:pt idx="10">
                  <c:v>0.015326</c:v>
                </c:pt>
                <c:pt idx="11">
                  <c:v>0.017629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'All Ridings-DiffColours'!$B$218</c:f>
              <c:strCache>
                <c:ptCount val="1"/>
                <c:pt idx="0">
                  <c:v>Delta South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F218:F229</c:f>
              <c:numCache>
                <c:ptCount val="12"/>
                <c:pt idx="0">
                  <c:v>0.000170</c:v>
                </c:pt>
                <c:pt idx="1">
                  <c:v>0.000198</c:v>
                </c:pt>
                <c:pt idx="2">
                  <c:v>0.000227</c:v>
                </c:pt>
                <c:pt idx="3">
                  <c:v>0.000312</c:v>
                </c:pt>
                <c:pt idx="4">
                  <c:v>0.000368</c:v>
                </c:pt>
                <c:pt idx="5">
                  <c:v>0.004756</c:v>
                </c:pt>
                <c:pt idx="6">
                  <c:v>0.004756</c:v>
                </c:pt>
                <c:pt idx="7">
                  <c:v>0.004757</c:v>
                </c:pt>
                <c:pt idx="8">
                  <c:v>0.006852</c:v>
                </c:pt>
                <c:pt idx="9">
                  <c:v>0.017691</c:v>
                </c:pt>
                <c:pt idx="10">
                  <c:v>0.026915</c:v>
                </c:pt>
                <c:pt idx="11">
                  <c:v>0.035004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'All Ridings-DiffColours'!$B$230</c:f>
              <c:strCache>
                <c:ptCount val="1"/>
                <c:pt idx="0">
                  <c:v>Esquimalt-Metchosin</c:v>
                </c:pt>
              </c:strCache>
            </c:strRef>
          </c:tx>
          <c:spPr>
            <a:noFill/>
            <a:ln w="28575" cap="rnd">
              <a:solidFill>
                <a:srgbClr val="9EF0D5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F230:F241</c:f>
              <c:numCache>
                <c:ptCount val="12"/>
                <c:pt idx="0">
                  <c:v>0.000356</c:v>
                </c:pt>
                <c:pt idx="1">
                  <c:v>0.000584</c:v>
                </c:pt>
                <c:pt idx="2">
                  <c:v>0.001066</c:v>
                </c:pt>
                <c:pt idx="3">
                  <c:v>0.008674</c:v>
                </c:pt>
                <c:pt idx="4">
                  <c:v>0.021704</c:v>
                </c:pt>
                <c:pt idx="5">
                  <c:v>0.035819</c:v>
                </c:pt>
                <c:pt idx="6">
                  <c:v>0.035819</c:v>
                </c:pt>
                <c:pt idx="7">
                  <c:v>0.035812</c:v>
                </c:pt>
                <c:pt idx="8">
                  <c:v>0.043919</c:v>
                </c:pt>
                <c:pt idx="9">
                  <c:v>0.058378</c:v>
                </c:pt>
                <c:pt idx="10">
                  <c:v>0.067030</c:v>
                </c:pt>
                <c:pt idx="11">
                  <c:v>0.074191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'All Ridings-DiffColours'!$B$242</c:f>
              <c:strCache>
                <c:ptCount val="1"/>
                <c:pt idx="0">
                  <c:v>Fraser-Nicola</c:v>
                </c:pt>
              </c:strCache>
            </c:strRef>
          </c:tx>
          <c:spPr>
            <a:noFill/>
            <a:ln w="28575" cap="rnd">
              <a:solidFill>
                <a:srgbClr val="FFC273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F242:F253</c:f>
              <c:numCache>
                <c:ptCount val="12"/>
                <c:pt idx="0">
                  <c:v>0.020628</c:v>
                </c:pt>
                <c:pt idx="1">
                  <c:v>0.032339</c:v>
                </c:pt>
                <c:pt idx="2">
                  <c:v>0.041592</c:v>
                </c:pt>
                <c:pt idx="3">
                  <c:v>0.071863</c:v>
                </c:pt>
                <c:pt idx="4">
                  <c:v>0.088862</c:v>
                </c:pt>
                <c:pt idx="5">
                  <c:v>0.102939</c:v>
                </c:pt>
                <c:pt idx="6">
                  <c:v>0.102931</c:v>
                </c:pt>
                <c:pt idx="7">
                  <c:v>0.102939</c:v>
                </c:pt>
                <c:pt idx="8">
                  <c:v>0.108561</c:v>
                </c:pt>
                <c:pt idx="9">
                  <c:v>0.115320</c:v>
                </c:pt>
                <c:pt idx="10">
                  <c:v>0.125407</c:v>
                </c:pt>
                <c:pt idx="11">
                  <c:v>0.130274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'All Ridings-DiffColours'!$B$254</c:f>
              <c:strCache>
                <c:ptCount val="1"/>
                <c:pt idx="0">
                  <c:v>Kamloops-North Thompson</c:v>
                </c:pt>
              </c:strCache>
            </c:strRef>
          </c:tx>
          <c:spPr>
            <a:noFill/>
            <a:ln w="28575" cap="rnd">
              <a:solidFill>
                <a:srgbClr val="FFC7C6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F254:F265</c:f>
              <c:numCache>
                <c:ptCount val="12"/>
                <c:pt idx="0">
                  <c:v>0.018177</c:v>
                </c:pt>
                <c:pt idx="1">
                  <c:v>0.029504</c:v>
                </c:pt>
                <c:pt idx="2">
                  <c:v>0.035676</c:v>
                </c:pt>
                <c:pt idx="3">
                  <c:v>0.064330</c:v>
                </c:pt>
                <c:pt idx="4">
                  <c:v>0.090811</c:v>
                </c:pt>
                <c:pt idx="5">
                  <c:v>0.106468</c:v>
                </c:pt>
                <c:pt idx="6">
                  <c:v>0.106468</c:v>
                </c:pt>
                <c:pt idx="7">
                  <c:v>0.106473</c:v>
                </c:pt>
                <c:pt idx="8">
                  <c:v>0.116511</c:v>
                </c:pt>
                <c:pt idx="9">
                  <c:v>0.127099</c:v>
                </c:pt>
                <c:pt idx="10">
                  <c:v>0.134792</c:v>
                </c:pt>
                <c:pt idx="11">
                  <c:v>0.138810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'All Ridings-DiffColours'!$B$266</c:f>
              <c:strCache>
                <c:ptCount val="1"/>
                <c:pt idx="0">
                  <c:v>Kamloops-South Thompson</c:v>
                </c:pt>
              </c:strCache>
            </c:strRef>
          </c:tx>
          <c:spPr>
            <a:noFill/>
            <a:ln w="28575" cap="rnd">
              <a:solidFill>
                <a:srgbClr val="6A6A0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F266:F277</c:f>
              <c:numCache>
                <c:ptCount val="12"/>
                <c:pt idx="0">
                  <c:v>0.015778</c:v>
                </c:pt>
                <c:pt idx="1">
                  <c:v>0.030151</c:v>
                </c:pt>
                <c:pt idx="2">
                  <c:v>0.038550</c:v>
                </c:pt>
                <c:pt idx="3">
                  <c:v>0.071739</c:v>
                </c:pt>
                <c:pt idx="4">
                  <c:v>0.100437</c:v>
                </c:pt>
                <c:pt idx="5">
                  <c:v>0.123050</c:v>
                </c:pt>
                <c:pt idx="6">
                  <c:v>0.123048</c:v>
                </c:pt>
                <c:pt idx="7">
                  <c:v>0.123020</c:v>
                </c:pt>
                <c:pt idx="8">
                  <c:v>0.135418</c:v>
                </c:pt>
                <c:pt idx="9">
                  <c:v>0.145833</c:v>
                </c:pt>
                <c:pt idx="10">
                  <c:v>0.155506</c:v>
                </c:pt>
                <c:pt idx="11">
                  <c:v>0.160214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'All Ridings-DiffColours'!$B$278</c:f>
              <c:strCache>
                <c:ptCount val="1"/>
                <c:pt idx="0">
                  <c:v>Kelowna-Lake Country</c:v>
                </c:pt>
              </c:strCache>
            </c:strRef>
          </c:tx>
          <c:spPr>
            <a:noFill/>
            <a:ln w="28575" cap="rnd">
              <a:solidFill>
                <a:srgbClr val="CAA2FF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F278:F289</c:f>
              <c:numCache>
                <c:ptCount val="12"/>
                <c:pt idx="0">
                  <c:v>0.004067</c:v>
                </c:pt>
                <c:pt idx="1">
                  <c:v>0.010341</c:v>
                </c:pt>
                <c:pt idx="2">
                  <c:v>0.015419</c:v>
                </c:pt>
                <c:pt idx="3">
                  <c:v>0.042042</c:v>
                </c:pt>
                <c:pt idx="4">
                  <c:v>0.069079</c:v>
                </c:pt>
                <c:pt idx="5">
                  <c:v>0.088311</c:v>
                </c:pt>
                <c:pt idx="6">
                  <c:v>0.088311</c:v>
                </c:pt>
                <c:pt idx="7">
                  <c:v>0.088305</c:v>
                </c:pt>
                <c:pt idx="8">
                  <c:v>0.096584</c:v>
                </c:pt>
                <c:pt idx="9">
                  <c:v>0.104881</c:v>
                </c:pt>
                <c:pt idx="10">
                  <c:v>0.111706</c:v>
                </c:pt>
                <c:pt idx="11">
                  <c:v>0.116673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'All Ridings-DiffColours'!$B$290</c:f>
              <c:strCache>
                <c:ptCount val="1"/>
                <c:pt idx="0">
                  <c:v>Kelowna-Mission</c:v>
                </c:pt>
              </c:strCache>
            </c:strRef>
          </c:tx>
          <c:spPr>
            <a:noFill/>
            <a:ln w="28575" cap="rnd">
              <a:solidFill>
                <a:srgbClr val="C7AFD2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F290:F301</c:f>
              <c:numCache>
                <c:ptCount val="12"/>
                <c:pt idx="0">
                  <c:v>0.011074</c:v>
                </c:pt>
                <c:pt idx="1">
                  <c:v>0.021846</c:v>
                </c:pt>
                <c:pt idx="2">
                  <c:v>0.028913</c:v>
                </c:pt>
                <c:pt idx="3">
                  <c:v>0.057500</c:v>
                </c:pt>
                <c:pt idx="4">
                  <c:v>0.085527</c:v>
                </c:pt>
                <c:pt idx="5">
                  <c:v>0.104826</c:v>
                </c:pt>
                <c:pt idx="6">
                  <c:v>0.104826</c:v>
                </c:pt>
                <c:pt idx="7">
                  <c:v>0.104817</c:v>
                </c:pt>
                <c:pt idx="8">
                  <c:v>0.113964</c:v>
                </c:pt>
                <c:pt idx="9">
                  <c:v>0.122952</c:v>
                </c:pt>
                <c:pt idx="10">
                  <c:v>0.130358</c:v>
                </c:pt>
                <c:pt idx="11">
                  <c:v>0.135601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'All Ridings-DiffColours'!$B$302</c:f>
              <c:strCache>
                <c:ptCount val="1"/>
                <c:pt idx="0">
                  <c:v>Kelowna West</c:v>
                </c:pt>
              </c:strCache>
            </c:strRef>
          </c:tx>
          <c:spPr>
            <a:noFill/>
            <a:ln w="28575" cap="rnd">
              <a:solidFill>
                <a:srgbClr val="F1D1B8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F302:F313</c:f>
              <c:numCache>
                <c:ptCount val="12"/>
                <c:pt idx="0">
                  <c:v>0.000221</c:v>
                </c:pt>
                <c:pt idx="1">
                  <c:v>0.002067</c:v>
                </c:pt>
                <c:pt idx="2">
                  <c:v>0.004014</c:v>
                </c:pt>
                <c:pt idx="3">
                  <c:v>0.020929</c:v>
                </c:pt>
                <c:pt idx="4">
                  <c:v>0.038179</c:v>
                </c:pt>
                <c:pt idx="5">
                  <c:v>0.051480</c:v>
                </c:pt>
                <c:pt idx="6">
                  <c:v>0.051480</c:v>
                </c:pt>
                <c:pt idx="7">
                  <c:v>0.051479</c:v>
                </c:pt>
                <c:pt idx="8">
                  <c:v>0.058499</c:v>
                </c:pt>
                <c:pt idx="9">
                  <c:v>0.070757</c:v>
                </c:pt>
                <c:pt idx="10">
                  <c:v>0.080180</c:v>
                </c:pt>
                <c:pt idx="11">
                  <c:v>0.087792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'All Ridings-DiffColours'!$B$314</c:f>
              <c:strCache>
                <c:ptCount val="1"/>
                <c:pt idx="0">
                  <c:v>Kootenay East</c:v>
                </c:pt>
              </c:strCache>
            </c:strRef>
          </c:tx>
          <c:spPr>
            <a:noFill/>
            <a:ln w="28575" cap="rnd">
              <a:solidFill>
                <a:srgbClr val="FF925F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F314:F325</c:f>
              <c:numCache>
                <c:ptCount val="12"/>
                <c:pt idx="0">
                  <c:v>0.018594</c:v>
                </c:pt>
                <c:pt idx="1">
                  <c:v>0.023010</c:v>
                </c:pt>
                <c:pt idx="2">
                  <c:v>0.026819</c:v>
                </c:pt>
                <c:pt idx="3">
                  <c:v>0.047624</c:v>
                </c:pt>
                <c:pt idx="4">
                  <c:v>0.078127</c:v>
                </c:pt>
                <c:pt idx="5">
                  <c:v>0.094920</c:v>
                </c:pt>
                <c:pt idx="6">
                  <c:v>0.094914</c:v>
                </c:pt>
                <c:pt idx="7">
                  <c:v>0.094920</c:v>
                </c:pt>
                <c:pt idx="8">
                  <c:v>0.099945</c:v>
                </c:pt>
                <c:pt idx="9">
                  <c:v>0.110115</c:v>
                </c:pt>
                <c:pt idx="10">
                  <c:v>0.129665</c:v>
                </c:pt>
                <c:pt idx="11">
                  <c:v>0.136154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'All Ridings-DiffColours'!$B$326</c:f>
              <c:strCache>
                <c:ptCount val="1"/>
                <c:pt idx="0">
                  <c:v>Kootenay West</c:v>
                </c:pt>
              </c:strCache>
            </c:strRef>
          </c:tx>
          <c:spPr>
            <a:noFill/>
            <a:ln w="28575" cap="rnd">
              <a:solidFill>
                <a:srgbClr val="F06D1D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F326:F337</c:f>
              <c:numCache>
                <c:ptCount val="12"/>
                <c:pt idx="0">
                  <c:v>0.037592</c:v>
                </c:pt>
                <c:pt idx="1">
                  <c:v>0.050728</c:v>
                </c:pt>
                <c:pt idx="2">
                  <c:v>0.057038</c:v>
                </c:pt>
                <c:pt idx="3">
                  <c:v>0.078432</c:v>
                </c:pt>
                <c:pt idx="4">
                  <c:v>0.093165</c:v>
                </c:pt>
                <c:pt idx="5">
                  <c:v>0.100492</c:v>
                </c:pt>
                <c:pt idx="6">
                  <c:v>0.100480</c:v>
                </c:pt>
                <c:pt idx="7">
                  <c:v>0.100461</c:v>
                </c:pt>
                <c:pt idx="8">
                  <c:v>0.105885</c:v>
                </c:pt>
                <c:pt idx="9">
                  <c:v>0.113459</c:v>
                </c:pt>
                <c:pt idx="10">
                  <c:v>0.123687</c:v>
                </c:pt>
                <c:pt idx="11">
                  <c:v>0.128165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'All Ridings-DiffColours'!$B$338</c:f>
              <c:strCache>
                <c:ptCount val="1"/>
                <c:pt idx="0">
                  <c:v>Langford-Juan de Fuca</c:v>
                </c:pt>
              </c:strCache>
            </c:strRef>
          </c:tx>
          <c:spPr>
            <a:noFill/>
            <a:ln w="28575" cap="rnd">
              <a:solidFill>
                <a:srgbClr val="C098A2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F338:F349</c:f>
              <c:numCache>
                <c:ptCount val="12"/>
                <c:pt idx="0">
                  <c:v>0.000070</c:v>
                </c:pt>
                <c:pt idx="1">
                  <c:v>0.000070</c:v>
                </c:pt>
                <c:pt idx="2">
                  <c:v>0.000187</c:v>
                </c:pt>
                <c:pt idx="3">
                  <c:v>0.006721</c:v>
                </c:pt>
                <c:pt idx="4">
                  <c:v>0.013299</c:v>
                </c:pt>
                <c:pt idx="5">
                  <c:v>0.022307</c:v>
                </c:pt>
                <c:pt idx="6">
                  <c:v>0.022307</c:v>
                </c:pt>
                <c:pt idx="7">
                  <c:v>0.022303</c:v>
                </c:pt>
                <c:pt idx="8">
                  <c:v>0.026606</c:v>
                </c:pt>
                <c:pt idx="9">
                  <c:v>0.040748</c:v>
                </c:pt>
                <c:pt idx="10">
                  <c:v>0.050074</c:v>
                </c:pt>
                <c:pt idx="11">
                  <c:v>0.057339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'All Ridings-DiffColours'!$B$350</c:f>
              <c:strCache>
                <c:ptCount val="1"/>
                <c:pt idx="0">
                  <c:v>Langley</c:v>
                </c:pt>
              </c:strCache>
            </c:strRef>
          </c:tx>
          <c:spPr>
            <a:noFill/>
            <a:ln w="28575" cap="rnd">
              <a:solidFill>
                <a:srgbClr val="5EC0BF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F350:F361</c:f>
              <c:numCache>
                <c:ptCount val="12"/>
                <c:pt idx="0">
                  <c:v>0.000507</c:v>
                </c:pt>
                <c:pt idx="1">
                  <c:v>0.000773</c:v>
                </c:pt>
                <c:pt idx="2">
                  <c:v>0.000966</c:v>
                </c:pt>
                <c:pt idx="3">
                  <c:v>0.004129</c:v>
                </c:pt>
                <c:pt idx="4">
                  <c:v>0.014705</c:v>
                </c:pt>
                <c:pt idx="5">
                  <c:v>0.022821</c:v>
                </c:pt>
                <c:pt idx="6">
                  <c:v>0.022821</c:v>
                </c:pt>
                <c:pt idx="7">
                  <c:v>0.022817</c:v>
                </c:pt>
                <c:pt idx="8">
                  <c:v>0.026149</c:v>
                </c:pt>
                <c:pt idx="9">
                  <c:v>0.040299</c:v>
                </c:pt>
                <c:pt idx="10">
                  <c:v>0.050025</c:v>
                </c:pt>
                <c:pt idx="11">
                  <c:v>0.053405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'All Ridings-DiffColours'!$B$362</c:f>
              <c:strCache>
                <c:ptCount val="1"/>
                <c:pt idx="0">
                  <c:v>Langley East</c:v>
                </c:pt>
              </c:strCache>
            </c:strRef>
          </c:tx>
          <c:spPr>
            <a:noFill/>
            <a:ln w="28575" cap="rnd">
              <a:solidFill>
                <a:srgbClr val="479EFC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F362:F373</c:f>
              <c:numCache>
                <c:ptCount val="12"/>
                <c:pt idx="0">
                  <c:v>0.000000</c:v>
                </c:pt>
                <c:pt idx="1">
                  <c:v>0.000020</c:v>
                </c:pt>
                <c:pt idx="2">
                  <c:v>0.000061</c:v>
                </c:pt>
                <c:pt idx="3">
                  <c:v>0.001401</c:v>
                </c:pt>
                <c:pt idx="4">
                  <c:v>0.002274</c:v>
                </c:pt>
                <c:pt idx="5">
                  <c:v>0.009038</c:v>
                </c:pt>
                <c:pt idx="6">
                  <c:v>0.009037</c:v>
                </c:pt>
                <c:pt idx="7">
                  <c:v>0.009036</c:v>
                </c:pt>
                <c:pt idx="8">
                  <c:v>0.013116</c:v>
                </c:pt>
                <c:pt idx="9">
                  <c:v>0.029171</c:v>
                </c:pt>
                <c:pt idx="10">
                  <c:v>0.038589</c:v>
                </c:pt>
                <c:pt idx="11">
                  <c:v>0.043093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'All Ridings-DiffColours'!$B$374</c:f>
              <c:strCache>
                <c:ptCount val="1"/>
                <c:pt idx="0">
                  <c:v>Maple Ridge-Mission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F374:F385</c:f>
              <c:numCache>
                <c:ptCount val="12"/>
                <c:pt idx="0">
                  <c:v>0.000023</c:v>
                </c:pt>
                <c:pt idx="1">
                  <c:v>0.000045</c:v>
                </c:pt>
                <c:pt idx="2">
                  <c:v>0.000045</c:v>
                </c:pt>
                <c:pt idx="3">
                  <c:v>0.000114</c:v>
                </c:pt>
                <c:pt idx="4">
                  <c:v>0.000204</c:v>
                </c:pt>
                <c:pt idx="5">
                  <c:v>0.004131</c:v>
                </c:pt>
                <c:pt idx="6">
                  <c:v>0.004131</c:v>
                </c:pt>
                <c:pt idx="7">
                  <c:v>0.004131</c:v>
                </c:pt>
                <c:pt idx="8">
                  <c:v>0.006514</c:v>
                </c:pt>
                <c:pt idx="9">
                  <c:v>0.016341</c:v>
                </c:pt>
                <c:pt idx="10">
                  <c:v>0.025440</c:v>
                </c:pt>
                <c:pt idx="11">
                  <c:v>0.030067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'All Ridings-DiffColours'!$B$386</c:f>
              <c:strCache>
                <c:ptCount val="1"/>
                <c:pt idx="0">
                  <c:v>Maple Ridge-Pitt Meadows</c:v>
                </c:pt>
              </c:strCache>
            </c:strRef>
          </c:tx>
          <c:spPr>
            <a:noFill/>
            <a:ln w="28575" cap="rnd">
              <a:solidFill>
                <a:srgbClr val="7E7AF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F386:F397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0.000094</c:v>
                </c:pt>
                <c:pt idx="4">
                  <c:v>0.000164</c:v>
                </c:pt>
                <c:pt idx="5">
                  <c:v>0.004462</c:v>
                </c:pt>
                <c:pt idx="6">
                  <c:v>0.004462</c:v>
                </c:pt>
                <c:pt idx="7">
                  <c:v>0.004462</c:v>
                </c:pt>
                <c:pt idx="8">
                  <c:v>0.007302</c:v>
                </c:pt>
                <c:pt idx="9">
                  <c:v>0.016762</c:v>
                </c:pt>
                <c:pt idx="10">
                  <c:v>0.023823</c:v>
                </c:pt>
                <c:pt idx="11">
                  <c:v>0.029383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'All Ridings-DiffColours'!$B$398</c:f>
              <c:strCache>
                <c:ptCount val="1"/>
                <c:pt idx="0">
                  <c:v>Mid Island-Pacific Rim</c:v>
                </c:pt>
              </c:strCache>
            </c:strRef>
          </c:tx>
          <c:spPr>
            <a:noFill/>
            <a:ln w="28575" cap="rnd">
              <a:solidFill>
                <a:srgbClr val="F02B44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F398:F409</c:f>
              <c:numCache>
                <c:ptCount val="12"/>
                <c:pt idx="0">
                  <c:v>0.019944</c:v>
                </c:pt>
                <c:pt idx="1">
                  <c:v>0.033801</c:v>
                </c:pt>
                <c:pt idx="2">
                  <c:v>0.040223</c:v>
                </c:pt>
                <c:pt idx="3">
                  <c:v>0.063036</c:v>
                </c:pt>
                <c:pt idx="4">
                  <c:v>0.068073</c:v>
                </c:pt>
                <c:pt idx="5">
                  <c:v>0.078273</c:v>
                </c:pt>
                <c:pt idx="6">
                  <c:v>0.078271</c:v>
                </c:pt>
                <c:pt idx="7">
                  <c:v>0.078262</c:v>
                </c:pt>
                <c:pt idx="8">
                  <c:v>0.088506</c:v>
                </c:pt>
                <c:pt idx="9">
                  <c:v>0.099737</c:v>
                </c:pt>
                <c:pt idx="10">
                  <c:v>0.109837</c:v>
                </c:pt>
                <c:pt idx="11">
                  <c:v>0.117685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'All Ridings-DiffColours'!$B$410</c:f>
              <c:strCache>
                <c:ptCount val="1"/>
                <c:pt idx="0">
                  <c:v>Nanaimo</c:v>
                </c:pt>
              </c:strCache>
            </c:strRef>
          </c:tx>
          <c:spPr>
            <a:noFill/>
            <a:ln w="28575" cap="rnd">
              <a:solidFill>
                <a:srgbClr val="C278F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F410:F421</c:f>
              <c:numCache>
                <c:ptCount val="12"/>
                <c:pt idx="0">
                  <c:v>0.028045</c:v>
                </c:pt>
                <c:pt idx="1">
                  <c:v>0.040215</c:v>
                </c:pt>
                <c:pt idx="2">
                  <c:v>0.043671</c:v>
                </c:pt>
                <c:pt idx="3">
                  <c:v>0.059190</c:v>
                </c:pt>
                <c:pt idx="4">
                  <c:v>0.078276</c:v>
                </c:pt>
                <c:pt idx="5">
                  <c:v>0.095342</c:v>
                </c:pt>
                <c:pt idx="6">
                  <c:v>0.095342</c:v>
                </c:pt>
                <c:pt idx="7">
                  <c:v>0.095325</c:v>
                </c:pt>
                <c:pt idx="8">
                  <c:v>0.103343</c:v>
                </c:pt>
                <c:pt idx="9">
                  <c:v>0.114345</c:v>
                </c:pt>
                <c:pt idx="10">
                  <c:v>0.119005</c:v>
                </c:pt>
                <c:pt idx="11">
                  <c:v>0.122103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'All Ridings-DiffColours'!$B$422</c:f>
              <c:strCache>
                <c:ptCount val="1"/>
                <c:pt idx="0">
                  <c:v>Nanaimo-North Cowichan</c:v>
                </c:pt>
              </c:strCache>
            </c:strRef>
          </c:tx>
          <c:spPr>
            <a:noFill/>
            <a:ln w="28575" cap="rnd">
              <a:solidFill>
                <a:srgbClr val="ACF1C9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F422:F433</c:f>
              <c:numCache>
                <c:ptCount val="12"/>
                <c:pt idx="0">
                  <c:v>0.031469</c:v>
                </c:pt>
                <c:pt idx="1">
                  <c:v>0.044404</c:v>
                </c:pt>
                <c:pt idx="2">
                  <c:v>0.051390</c:v>
                </c:pt>
                <c:pt idx="3">
                  <c:v>0.067246</c:v>
                </c:pt>
                <c:pt idx="4">
                  <c:v>0.085242</c:v>
                </c:pt>
                <c:pt idx="5">
                  <c:v>0.097084</c:v>
                </c:pt>
                <c:pt idx="6">
                  <c:v>0.097081</c:v>
                </c:pt>
                <c:pt idx="7">
                  <c:v>0.097081</c:v>
                </c:pt>
                <c:pt idx="8">
                  <c:v>0.105154</c:v>
                </c:pt>
                <c:pt idx="9">
                  <c:v>0.115080</c:v>
                </c:pt>
                <c:pt idx="10">
                  <c:v>0.122011</c:v>
                </c:pt>
                <c:pt idx="11">
                  <c:v>0.128268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'All Ridings-DiffColours'!$B$434</c:f>
              <c:strCache>
                <c:ptCount val="1"/>
                <c:pt idx="0">
                  <c:v>Nechako Lakes</c:v>
                </c:pt>
              </c:strCache>
            </c:strRef>
          </c:tx>
          <c:spPr>
            <a:noFill/>
            <a:ln w="28575" cap="rnd">
              <a:solidFill>
                <a:srgbClr val="FF57A2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F434:F445</c:f>
              <c:numCache>
                <c:ptCount val="12"/>
                <c:pt idx="0">
                  <c:v>0.001132</c:v>
                </c:pt>
                <c:pt idx="1">
                  <c:v>0.004166</c:v>
                </c:pt>
                <c:pt idx="2">
                  <c:v>0.004761</c:v>
                </c:pt>
                <c:pt idx="3">
                  <c:v>0.017972</c:v>
                </c:pt>
                <c:pt idx="4">
                  <c:v>0.043318</c:v>
                </c:pt>
                <c:pt idx="5">
                  <c:v>0.064791</c:v>
                </c:pt>
                <c:pt idx="6">
                  <c:v>0.064791</c:v>
                </c:pt>
                <c:pt idx="7">
                  <c:v>0.064787</c:v>
                </c:pt>
                <c:pt idx="8">
                  <c:v>0.073578</c:v>
                </c:pt>
                <c:pt idx="9">
                  <c:v>0.080647</c:v>
                </c:pt>
                <c:pt idx="10">
                  <c:v>0.089433</c:v>
                </c:pt>
                <c:pt idx="11">
                  <c:v>0.096201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'All Ridings-DiffColours'!$B$446</c:f>
              <c:strCache>
                <c:ptCount val="1"/>
                <c:pt idx="0">
                  <c:v>Nelson-Creston</c:v>
                </c:pt>
              </c:strCache>
            </c:strRef>
          </c:tx>
          <c:spPr>
            <a:noFill/>
            <a:ln w="28575" cap="rnd">
              <a:solidFill>
                <a:srgbClr val="810002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F446:F457</c:f>
              <c:numCache>
                <c:ptCount val="12"/>
                <c:pt idx="0">
                  <c:v>0.021079</c:v>
                </c:pt>
                <c:pt idx="1">
                  <c:v>0.026687</c:v>
                </c:pt>
                <c:pt idx="2">
                  <c:v>0.028185</c:v>
                </c:pt>
                <c:pt idx="3">
                  <c:v>0.044372</c:v>
                </c:pt>
                <c:pt idx="4">
                  <c:v>0.079471</c:v>
                </c:pt>
                <c:pt idx="5">
                  <c:v>0.098615</c:v>
                </c:pt>
                <c:pt idx="6">
                  <c:v>0.098611</c:v>
                </c:pt>
                <c:pt idx="7">
                  <c:v>0.098604</c:v>
                </c:pt>
                <c:pt idx="8">
                  <c:v>0.107568</c:v>
                </c:pt>
                <c:pt idx="9">
                  <c:v>0.115751</c:v>
                </c:pt>
                <c:pt idx="10">
                  <c:v>0.124355</c:v>
                </c:pt>
                <c:pt idx="11">
                  <c:v>0.129912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'All Ridings-DiffColours'!$B$458</c:f>
              <c:strCache>
                <c:ptCount val="1"/>
                <c:pt idx="0">
                  <c:v>New Westminster</c:v>
                </c:pt>
              </c:strCache>
            </c:strRef>
          </c:tx>
          <c:spPr>
            <a:noFill/>
            <a:ln w="28575" cap="rnd">
              <a:solidFill>
                <a:srgbClr val="867EB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F458:F469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0.000045</c:v>
                </c:pt>
                <c:pt idx="3">
                  <c:v>0.000954</c:v>
                </c:pt>
                <c:pt idx="4">
                  <c:v>0.003200</c:v>
                </c:pt>
                <c:pt idx="5">
                  <c:v>0.007989</c:v>
                </c:pt>
                <c:pt idx="6">
                  <c:v>0.007989</c:v>
                </c:pt>
                <c:pt idx="7">
                  <c:v>0.007988</c:v>
                </c:pt>
                <c:pt idx="8">
                  <c:v>0.014160</c:v>
                </c:pt>
                <c:pt idx="9">
                  <c:v>0.031217</c:v>
                </c:pt>
                <c:pt idx="10">
                  <c:v>0.042450</c:v>
                </c:pt>
                <c:pt idx="11">
                  <c:v>0.047033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'All Ridings-DiffColours'!$B$470</c:f>
              <c:strCache>
                <c:ptCount val="1"/>
                <c:pt idx="0">
                  <c:v>North Coast</c:v>
                </c:pt>
              </c:strCache>
            </c:strRef>
          </c:tx>
          <c:spPr>
            <a:noFill/>
            <a:ln w="28575" cap="rnd">
              <a:solidFill>
                <a:srgbClr val="252DF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F470:F481</c:f>
              <c:numCache>
                <c:ptCount val="12"/>
                <c:pt idx="0">
                  <c:v>0.004504</c:v>
                </c:pt>
                <c:pt idx="1">
                  <c:v>0.004573</c:v>
                </c:pt>
                <c:pt idx="2">
                  <c:v>0.009211</c:v>
                </c:pt>
                <c:pt idx="3">
                  <c:v>0.010889</c:v>
                </c:pt>
                <c:pt idx="4">
                  <c:v>0.035481</c:v>
                </c:pt>
                <c:pt idx="5">
                  <c:v>0.041126</c:v>
                </c:pt>
                <c:pt idx="6">
                  <c:v>0.041124</c:v>
                </c:pt>
                <c:pt idx="7">
                  <c:v>0.041124</c:v>
                </c:pt>
                <c:pt idx="8">
                  <c:v>0.052338</c:v>
                </c:pt>
                <c:pt idx="9">
                  <c:v>0.059393</c:v>
                </c:pt>
                <c:pt idx="10">
                  <c:v>0.067916</c:v>
                </c:pt>
                <c:pt idx="11">
                  <c:v>0.073880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'All Ridings-DiffColours'!$B$482</c:f>
              <c:strCache>
                <c:ptCount val="1"/>
                <c:pt idx="0">
                  <c:v>North Island</c:v>
                </c:pt>
              </c:strCache>
            </c:strRef>
          </c:tx>
          <c:spPr>
            <a:noFill/>
            <a:ln w="28575" cap="rnd">
              <a:solidFill>
                <a:srgbClr val="06000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F482:F493</c:f>
              <c:numCache>
                <c:ptCount val="12"/>
                <c:pt idx="0">
                  <c:v>0.035572</c:v>
                </c:pt>
                <c:pt idx="1">
                  <c:v>0.048239</c:v>
                </c:pt>
                <c:pt idx="2">
                  <c:v>0.053090</c:v>
                </c:pt>
                <c:pt idx="3">
                  <c:v>0.080020</c:v>
                </c:pt>
                <c:pt idx="4">
                  <c:v>0.086619</c:v>
                </c:pt>
                <c:pt idx="5">
                  <c:v>0.097760</c:v>
                </c:pt>
                <c:pt idx="6">
                  <c:v>0.097760</c:v>
                </c:pt>
                <c:pt idx="7">
                  <c:v>0.097744</c:v>
                </c:pt>
                <c:pt idx="8">
                  <c:v>0.104666</c:v>
                </c:pt>
                <c:pt idx="9">
                  <c:v>0.119392</c:v>
                </c:pt>
                <c:pt idx="10">
                  <c:v>0.128118</c:v>
                </c:pt>
                <c:pt idx="11">
                  <c:v>0.132431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'All Ridings-DiffColours'!$B$494</c:f>
              <c:strCache>
                <c:ptCount val="1"/>
                <c:pt idx="0">
                  <c:v>North Vancouver-Lonsdale</c:v>
                </c:pt>
              </c:strCache>
            </c:strRef>
          </c:tx>
          <c:spPr>
            <a:noFill/>
            <a:ln w="28575" cap="rnd">
              <a:solidFill>
                <a:srgbClr val="FF10FC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F494:F505</c:f>
              <c:numCache>
                <c:ptCount val="12"/>
                <c:pt idx="0">
                  <c:v>0.000873</c:v>
                </c:pt>
                <c:pt idx="1">
                  <c:v>0.005280</c:v>
                </c:pt>
                <c:pt idx="2">
                  <c:v>0.008060</c:v>
                </c:pt>
                <c:pt idx="3">
                  <c:v>0.020526</c:v>
                </c:pt>
                <c:pt idx="4">
                  <c:v>0.032601</c:v>
                </c:pt>
                <c:pt idx="5">
                  <c:v>0.045157</c:v>
                </c:pt>
                <c:pt idx="6">
                  <c:v>0.045157</c:v>
                </c:pt>
                <c:pt idx="7">
                  <c:v>0.045144</c:v>
                </c:pt>
                <c:pt idx="8">
                  <c:v>0.051119</c:v>
                </c:pt>
                <c:pt idx="9">
                  <c:v>0.066729</c:v>
                </c:pt>
                <c:pt idx="10">
                  <c:v>0.075079</c:v>
                </c:pt>
                <c:pt idx="11">
                  <c:v>0.080586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'All Ridings-DiffColours'!$B$506</c:f>
              <c:strCache>
                <c:ptCount val="1"/>
                <c:pt idx="0">
                  <c:v>North Vancouver-Seymour</c:v>
                </c:pt>
              </c:strCache>
            </c:strRef>
          </c:tx>
          <c:spPr>
            <a:noFill/>
            <a:ln w="28575" cap="rnd">
              <a:solidFill>
                <a:srgbClr val="F0CFE7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F506:F517</c:f>
              <c:numCache>
                <c:ptCount val="12"/>
                <c:pt idx="0">
                  <c:v>0.000619</c:v>
                </c:pt>
                <c:pt idx="1">
                  <c:v>0.006955</c:v>
                </c:pt>
                <c:pt idx="2">
                  <c:v>0.010097</c:v>
                </c:pt>
                <c:pt idx="3">
                  <c:v>0.023677</c:v>
                </c:pt>
                <c:pt idx="4">
                  <c:v>0.036532</c:v>
                </c:pt>
                <c:pt idx="5">
                  <c:v>0.047154</c:v>
                </c:pt>
                <c:pt idx="6">
                  <c:v>0.047155</c:v>
                </c:pt>
                <c:pt idx="7">
                  <c:v>0.047148</c:v>
                </c:pt>
                <c:pt idx="8">
                  <c:v>0.056150</c:v>
                </c:pt>
                <c:pt idx="9">
                  <c:v>0.072527</c:v>
                </c:pt>
                <c:pt idx="10">
                  <c:v>0.084132</c:v>
                </c:pt>
                <c:pt idx="11">
                  <c:v>0.090174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'All Ridings-DiffColours'!$B$518</c:f>
              <c:strCache>
                <c:ptCount val="1"/>
                <c:pt idx="0">
                  <c:v>Oak Bay-Gordon Head</c:v>
                </c:pt>
              </c:strCache>
            </c:strRef>
          </c:tx>
          <c:spPr>
            <a:noFill/>
            <a:ln w="28575" cap="rnd">
              <a:solidFill>
                <a:srgbClr val="5EF08F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F518:F529</c:f>
              <c:numCache>
                <c:ptCount val="12"/>
                <c:pt idx="0">
                  <c:v>0.000218</c:v>
                </c:pt>
                <c:pt idx="1">
                  <c:v>0.000218</c:v>
                </c:pt>
                <c:pt idx="2">
                  <c:v>0.000267</c:v>
                </c:pt>
                <c:pt idx="3">
                  <c:v>0.005964</c:v>
                </c:pt>
                <c:pt idx="4">
                  <c:v>0.014060</c:v>
                </c:pt>
                <c:pt idx="5">
                  <c:v>0.024646</c:v>
                </c:pt>
                <c:pt idx="6">
                  <c:v>0.024646</c:v>
                </c:pt>
                <c:pt idx="7">
                  <c:v>0.024640</c:v>
                </c:pt>
                <c:pt idx="8">
                  <c:v>0.028896</c:v>
                </c:pt>
                <c:pt idx="9">
                  <c:v>0.048059</c:v>
                </c:pt>
                <c:pt idx="10">
                  <c:v>0.058969</c:v>
                </c:pt>
                <c:pt idx="11">
                  <c:v>0.067351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'All Ridings-DiffColours'!$B$530</c:f>
              <c:strCache>
                <c:ptCount val="1"/>
                <c:pt idx="0">
                  <c:v>Parksville-Qualicum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F530:F541</c:f>
              <c:numCache>
                <c:ptCount val="12"/>
                <c:pt idx="0">
                  <c:v>0.008722</c:v>
                </c:pt>
                <c:pt idx="1">
                  <c:v>0.018835</c:v>
                </c:pt>
                <c:pt idx="2">
                  <c:v>0.026476</c:v>
                </c:pt>
                <c:pt idx="3">
                  <c:v>0.055909</c:v>
                </c:pt>
                <c:pt idx="4">
                  <c:v>0.075090</c:v>
                </c:pt>
                <c:pt idx="5">
                  <c:v>0.101522</c:v>
                </c:pt>
                <c:pt idx="6">
                  <c:v>0.101522</c:v>
                </c:pt>
                <c:pt idx="7">
                  <c:v>0.101507</c:v>
                </c:pt>
                <c:pt idx="8">
                  <c:v>0.116087</c:v>
                </c:pt>
                <c:pt idx="9">
                  <c:v>0.137261</c:v>
                </c:pt>
                <c:pt idx="10">
                  <c:v>0.150671</c:v>
                </c:pt>
                <c:pt idx="11">
                  <c:v>0.158620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'All Ridings-DiffColours'!$B$542</c:f>
              <c:strCache>
                <c:ptCount val="1"/>
                <c:pt idx="0">
                  <c:v>Peace River North</c:v>
                </c:pt>
              </c:strCache>
            </c:strRef>
          </c:tx>
          <c:spPr>
            <a:noFill/>
            <a:ln w="28575" cap="rnd">
              <a:solidFill>
                <a:srgbClr val="1185B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F542:F553</c:f>
              <c:numCache>
                <c:ptCount val="12"/>
                <c:pt idx="0">
                  <c:v>0.000236</c:v>
                </c:pt>
                <c:pt idx="1">
                  <c:v>0.002799</c:v>
                </c:pt>
                <c:pt idx="2">
                  <c:v>0.005203</c:v>
                </c:pt>
                <c:pt idx="3">
                  <c:v>0.009341</c:v>
                </c:pt>
                <c:pt idx="4">
                  <c:v>0.025739</c:v>
                </c:pt>
                <c:pt idx="5">
                  <c:v>0.046139</c:v>
                </c:pt>
                <c:pt idx="6">
                  <c:v>0.046135</c:v>
                </c:pt>
                <c:pt idx="7">
                  <c:v>0.046135</c:v>
                </c:pt>
                <c:pt idx="8">
                  <c:v>0.057996</c:v>
                </c:pt>
                <c:pt idx="9">
                  <c:v>0.075396</c:v>
                </c:pt>
                <c:pt idx="10">
                  <c:v>0.085417</c:v>
                </c:pt>
                <c:pt idx="11">
                  <c:v>0.089939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'All Ridings-DiffColours'!$B$556</c:f>
              <c:strCache>
                <c:ptCount val="1"/>
                <c:pt idx="0">
                  <c:v>Peace River South</c:v>
                </c:pt>
              </c:strCache>
            </c:strRef>
          </c:tx>
          <c:spPr>
            <a:noFill/>
            <a:ln w="28575" cap="rnd">
              <a:solidFill>
                <a:srgbClr val="C481FF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F554:F565</c:f>
              <c:numCache>
                <c:ptCount val="12"/>
                <c:pt idx="0">
                  <c:v>0.005713</c:v>
                </c:pt>
                <c:pt idx="1">
                  <c:v>0.010574</c:v>
                </c:pt>
                <c:pt idx="2">
                  <c:v>0.017892</c:v>
                </c:pt>
                <c:pt idx="3">
                  <c:v>0.022623</c:v>
                </c:pt>
                <c:pt idx="4">
                  <c:v>0.050320</c:v>
                </c:pt>
                <c:pt idx="5">
                  <c:v>0.066309</c:v>
                </c:pt>
                <c:pt idx="6">
                  <c:v>0.066305</c:v>
                </c:pt>
                <c:pt idx="7">
                  <c:v>0.066313</c:v>
                </c:pt>
                <c:pt idx="8">
                  <c:v>0.086745</c:v>
                </c:pt>
                <c:pt idx="9">
                  <c:v>0.091937</c:v>
                </c:pt>
                <c:pt idx="10">
                  <c:v>0.094278</c:v>
                </c:pt>
                <c:pt idx="11">
                  <c:v>0.101039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'All Ridings-DiffColours'!$B$566</c:f>
              <c:strCache>
                <c:ptCount val="1"/>
                <c:pt idx="0">
                  <c:v>Penticton</c:v>
                </c:pt>
              </c:strCache>
            </c:strRef>
          </c:tx>
          <c:spPr>
            <a:noFill/>
            <a:ln w="28575" cap="rnd">
              <a:solidFill>
                <a:srgbClr val="5F3C4C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F566:F577</c:f>
              <c:numCache>
                <c:ptCount val="12"/>
                <c:pt idx="0">
                  <c:v>0.000238</c:v>
                </c:pt>
                <c:pt idx="1">
                  <c:v>0.003098</c:v>
                </c:pt>
                <c:pt idx="2">
                  <c:v>0.004570</c:v>
                </c:pt>
                <c:pt idx="3">
                  <c:v>0.024668</c:v>
                </c:pt>
                <c:pt idx="4">
                  <c:v>0.051750</c:v>
                </c:pt>
                <c:pt idx="5">
                  <c:v>0.070412</c:v>
                </c:pt>
                <c:pt idx="6">
                  <c:v>0.070411</c:v>
                </c:pt>
                <c:pt idx="7">
                  <c:v>0.070409</c:v>
                </c:pt>
                <c:pt idx="8">
                  <c:v>0.078157</c:v>
                </c:pt>
                <c:pt idx="9">
                  <c:v>0.086515</c:v>
                </c:pt>
                <c:pt idx="10">
                  <c:v>0.097522</c:v>
                </c:pt>
                <c:pt idx="11">
                  <c:v>0.106266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'All Ridings-DiffColours'!$B$578</c:f>
              <c:strCache>
                <c:ptCount val="1"/>
                <c:pt idx="0">
                  <c:v>Port Coquitlam</c:v>
                </c:pt>
              </c:strCache>
            </c:strRef>
          </c:tx>
          <c:spPr>
            <a:noFill/>
            <a:ln w="28575" cap="rnd">
              <a:solidFill>
                <a:srgbClr val="90C0A9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F578:F589</c:f>
              <c:numCache>
                <c:ptCount val="12"/>
                <c:pt idx="0">
                  <c:v>0.000121</c:v>
                </c:pt>
                <c:pt idx="1">
                  <c:v>0.000121</c:v>
                </c:pt>
                <c:pt idx="2">
                  <c:v>0.000121</c:v>
                </c:pt>
                <c:pt idx="3">
                  <c:v>0.001309</c:v>
                </c:pt>
                <c:pt idx="4">
                  <c:v>0.001551</c:v>
                </c:pt>
                <c:pt idx="5">
                  <c:v>0.005256</c:v>
                </c:pt>
                <c:pt idx="6">
                  <c:v>0.005256</c:v>
                </c:pt>
                <c:pt idx="7">
                  <c:v>0.005256</c:v>
                </c:pt>
                <c:pt idx="8">
                  <c:v>0.008550</c:v>
                </c:pt>
                <c:pt idx="9">
                  <c:v>0.021504</c:v>
                </c:pt>
                <c:pt idx="10">
                  <c:v>0.031221</c:v>
                </c:pt>
                <c:pt idx="11">
                  <c:v>0.034782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'All Ridings-DiffColours'!$B$590</c:f>
              <c:strCache>
                <c:ptCount val="1"/>
                <c:pt idx="0">
                  <c:v>Port Moody-Coquitlam</c:v>
                </c:pt>
              </c:strCache>
            </c:strRef>
          </c:tx>
          <c:spPr>
            <a:noFill/>
            <a:ln w="285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F590:F601</c:f>
              <c:numCache>
                <c:ptCount val="12"/>
                <c:pt idx="0">
                  <c:v>0.000052</c:v>
                </c:pt>
                <c:pt idx="1">
                  <c:v>0.000052</c:v>
                </c:pt>
                <c:pt idx="2">
                  <c:v>0.000052</c:v>
                </c:pt>
                <c:pt idx="3">
                  <c:v>0.000156</c:v>
                </c:pt>
                <c:pt idx="4">
                  <c:v>0.000261</c:v>
                </c:pt>
                <c:pt idx="5">
                  <c:v>0.001017</c:v>
                </c:pt>
                <c:pt idx="6">
                  <c:v>0.001017</c:v>
                </c:pt>
                <c:pt idx="7">
                  <c:v>0.001016</c:v>
                </c:pt>
                <c:pt idx="8">
                  <c:v>0.003570</c:v>
                </c:pt>
                <c:pt idx="9">
                  <c:v>0.015423</c:v>
                </c:pt>
                <c:pt idx="10">
                  <c:v>0.022324</c:v>
                </c:pt>
                <c:pt idx="11">
                  <c:v>0.027140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'All Ridings-DiffColours'!$B$602</c:f>
              <c:strCache>
                <c:ptCount val="1"/>
                <c:pt idx="0">
                  <c:v>Powell River-Sunshine Coast</c:v>
                </c:pt>
              </c:strCache>
            </c:strRef>
          </c:tx>
          <c:spPr>
            <a:noFill/>
            <a:ln w="28575" cap="rnd">
              <a:solidFill>
                <a:srgbClr val="B09E63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F602:F613</c:f>
              <c:numCache>
                <c:ptCount val="12"/>
                <c:pt idx="0">
                  <c:v>0.002595</c:v>
                </c:pt>
                <c:pt idx="1">
                  <c:v>0.009920</c:v>
                </c:pt>
                <c:pt idx="2">
                  <c:v>0.016811</c:v>
                </c:pt>
                <c:pt idx="3">
                  <c:v>0.044431</c:v>
                </c:pt>
                <c:pt idx="4">
                  <c:v>0.065188</c:v>
                </c:pt>
                <c:pt idx="5">
                  <c:v>0.081955</c:v>
                </c:pt>
                <c:pt idx="6">
                  <c:v>0.081955</c:v>
                </c:pt>
                <c:pt idx="7">
                  <c:v>0.081941</c:v>
                </c:pt>
                <c:pt idx="8">
                  <c:v>0.090722</c:v>
                </c:pt>
                <c:pt idx="9">
                  <c:v>0.101683</c:v>
                </c:pt>
                <c:pt idx="10">
                  <c:v>0.112597</c:v>
                </c:pt>
                <c:pt idx="11">
                  <c:v>0.121060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'All Ridings-DiffColours'!$B$614</c:f>
              <c:strCache>
                <c:ptCount val="1"/>
                <c:pt idx="0">
                  <c:v>Prince George-Mackenzie</c:v>
                </c:pt>
              </c:strCache>
            </c:strRef>
          </c:tx>
          <c:spPr>
            <a:noFill/>
            <a:ln w="28575" cap="rnd">
              <a:solidFill>
                <a:srgbClr val="498AB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F614:F625</c:f>
              <c:numCache>
                <c:ptCount val="12"/>
                <c:pt idx="0">
                  <c:v>0.017631</c:v>
                </c:pt>
                <c:pt idx="1">
                  <c:v>0.022529</c:v>
                </c:pt>
                <c:pt idx="2">
                  <c:v>0.025707</c:v>
                </c:pt>
                <c:pt idx="3">
                  <c:v>0.041310</c:v>
                </c:pt>
                <c:pt idx="4">
                  <c:v>0.054092</c:v>
                </c:pt>
                <c:pt idx="5">
                  <c:v>0.070265</c:v>
                </c:pt>
                <c:pt idx="6">
                  <c:v>0.070265</c:v>
                </c:pt>
                <c:pt idx="7">
                  <c:v>0.070262</c:v>
                </c:pt>
                <c:pt idx="8">
                  <c:v>0.082739</c:v>
                </c:pt>
                <c:pt idx="9">
                  <c:v>0.089711</c:v>
                </c:pt>
                <c:pt idx="10">
                  <c:v>0.101481</c:v>
                </c:pt>
                <c:pt idx="11">
                  <c:v>0.107215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'All Ridings-DiffColours'!$B$626</c:f>
              <c:strCache>
                <c:ptCount val="1"/>
                <c:pt idx="0">
                  <c:v>Prince George-Valemount</c:v>
                </c:pt>
              </c:strCache>
            </c:strRef>
          </c:tx>
          <c:spPr>
            <a:noFill/>
            <a:ln w="28575" cap="rnd">
              <a:solidFill>
                <a:srgbClr val="51C05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F626:F637</c:f>
              <c:numCache>
                <c:ptCount val="12"/>
                <c:pt idx="0">
                  <c:v>0.020104</c:v>
                </c:pt>
                <c:pt idx="1">
                  <c:v>0.026038</c:v>
                </c:pt>
                <c:pt idx="2">
                  <c:v>0.029132</c:v>
                </c:pt>
                <c:pt idx="3">
                  <c:v>0.044874</c:v>
                </c:pt>
                <c:pt idx="4">
                  <c:v>0.062529</c:v>
                </c:pt>
                <c:pt idx="5">
                  <c:v>0.084660</c:v>
                </c:pt>
                <c:pt idx="6">
                  <c:v>0.084657</c:v>
                </c:pt>
                <c:pt idx="7">
                  <c:v>0.084645</c:v>
                </c:pt>
                <c:pt idx="8">
                  <c:v>0.092167</c:v>
                </c:pt>
                <c:pt idx="9">
                  <c:v>0.099097</c:v>
                </c:pt>
                <c:pt idx="10">
                  <c:v>0.109394</c:v>
                </c:pt>
                <c:pt idx="11">
                  <c:v>0.113354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'All Ridings-DiffColours'!$B$638</c:f>
              <c:strCache>
                <c:ptCount val="1"/>
                <c:pt idx="0">
                  <c:v>Richmond North Centre</c:v>
                </c:pt>
              </c:strCache>
            </c:strRef>
          </c:tx>
          <c:spPr>
            <a:noFill/>
            <a:ln w="28575" cap="rnd">
              <a:solidFill>
                <a:srgbClr val="FEC32D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F638:F649</c:f>
              <c:numCache>
                <c:ptCount val="12"/>
                <c:pt idx="0">
                  <c:v>0.023555</c:v>
                </c:pt>
                <c:pt idx="1">
                  <c:v>0.036218</c:v>
                </c:pt>
                <c:pt idx="2">
                  <c:v>0.041145</c:v>
                </c:pt>
                <c:pt idx="3">
                  <c:v>0.057968</c:v>
                </c:pt>
                <c:pt idx="4">
                  <c:v>0.065013</c:v>
                </c:pt>
                <c:pt idx="5">
                  <c:v>0.073825</c:v>
                </c:pt>
                <c:pt idx="6">
                  <c:v>0.073825</c:v>
                </c:pt>
                <c:pt idx="7">
                  <c:v>0.073816</c:v>
                </c:pt>
                <c:pt idx="8">
                  <c:v>0.078412</c:v>
                </c:pt>
                <c:pt idx="9">
                  <c:v>0.087969</c:v>
                </c:pt>
                <c:pt idx="10">
                  <c:v>0.092334</c:v>
                </c:pt>
                <c:pt idx="11">
                  <c:v>0.095620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'All Ridings-DiffColours'!$B$650</c:f>
              <c:strCache>
                <c:ptCount val="1"/>
                <c:pt idx="0">
                  <c:v>Richmond-Queensborough</c:v>
                </c:pt>
              </c:strCache>
            </c:strRef>
          </c:tx>
          <c:spPr>
            <a:noFill/>
            <a:ln w="28575" cap="rnd">
              <a:solidFill>
                <a:srgbClr val="3EB6C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F650:F661</c:f>
              <c:numCache>
                <c:ptCount val="12"/>
                <c:pt idx="0">
                  <c:v>0.019608</c:v>
                </c:pt>
                <c:pt idx="1">
                  <c:v>0.028572</c:v>
                </c:pt>
                <c:pt idx="2">
                  <c:v>0.034774</c:v>
                </c:pt>
                <c:pt idx="3">
                  <c:v>0.050771</c:v>
                </c:pt>
                <c:pt idx="4">
                  <c:v>0.057719</c:v>
                </c:pt>
                <c:pt idx="5">
                  <c:v>0.063369</c:v>
                </c:pt>
                <c:pt idx="6">
                  <c:v>0.063369</c:v>
                </c:pt>
                <c:pt idx="7">
                  <c:v>0.063362</c:v>
                </c:pt>
                <c:pt idx="8">
                  <c:v>0.067291</c:v>
                </c:pt>
                <c:pt idx="9">
                  <c:v>0.076217</c:v>
                </c:pt>
                <c:pt idx="10">
                  <c:v>0.080741</c:v>
                </c:pt>
                <c:pt idx="11">
                  <c:v>0.082974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'All Ridings-DiffColours'!$B$662</c:f>
              <c:strCache>
                <c:ptCount val="1"/>
                <c:pt idx="0">
                  <c:v>Richmond South Centre</c:v>
                </c:pt>
              </c:strCache>
            </c:strRef>
          </c:tx>
          <c:spPr>
            <a:noFill/>
            <a:ln w="28575" cap="rnd">
              <a:solidFill>
                <a:srgbClr val="0FD902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F662:F673</c:f>
              <c:numCache>
                <c:ptCount val="12"/>
                <c:pt idx="0">
                  <c:v>0.009305</c:v>
                </c:pt>
                <c:pt idx="1">
                  <c:v>0.020522</c:v>
                </c:pt>
                <c:pt idx="2">
                  <c:v>0.025096</c:v>
                </c:pt>
                <c:pt idx="3">
                  <c:v>0.042207</c:v>
                </c:pt>
                <c:pt idx="4">
                  <c:v>0.049822</c:v>
                </c:pt>
                <c:pt idx="5">
                  <c:v>0.057308</c:v>
                </c:pt>
                <c:pt idx="6">
                  <c:v>0.057308</c:v>
                </c:pt>
                <c:pt idx="7">
                  <c:v>0.057308</c:v>
                </c:pt>
                <c:pt idx="8">
                  <c:v>0.062877</c:v>
                </c:pt>
                <c:pt idx="9">
                  <c:v>0.074086</c:v>
                </c:pt>
                <c:pt idx="10">
                  <c:v>0.078132</c:v>
                </c:pt>
                <c:pt idx="11">
                  <c:v>0.081943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'All Ridings-DiffColours'!$B$674</c:f>
              <c:strCache>
                <c:ptCount val="1"/>
                <c:pt idx="0">
                  <c:v>Richmond-Steveston</c:v>
                </c:pt>
              </c:strCache>
            </c:strRef>
          </c:tx>
          <c:spPr>
            <a:noFill/>
            <a:ln w="28575" cap="rnd">
              <a:solidFill>
                <a:srgbClr val="1F0AF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F674:F685</c:f>
              <c:numCache>
                <c:ptCount val="12"/>
                <c:pt idx="0">
                  <c:v>0.030395</c:v>
                </c:pt>
                <c:pt idx="1">
                  <c:v>0.043196</c:v>
                </c:pt>
                <c:pt idx="2">
                  <c:v>0.050774</c:v>
                </c:pt>
                <c:pt idx="3">
                  <c:v>0.071285</c:v>
                </c:pt>
                <c:pt idx="4">
                  <c:v>0.081349</c:v>
                </c:pt>
                <c:pt idx="5">
                  <c:v>0.091665</c:v>
                </c:pt>
                <c:pt idx="6">
                  <c:v>0.091665</c:v>
                </c:pt>
                <c:pt idx="7">
                  <c:v>0.091665</c:v>
                </c:pt>
                <c:pt idx="8">
                  <c:v>0.095914</c:v>
                </c:pt>
                <c:pt idx="9">
                  <c:v>0.106448</c:v>
                </c:pt>
                <c:pt idx="10">
                  <c:v>0.112265</c:v>
                </c:pt>
                <c:pt idx="11">
                  <c:v>0.116334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'All Ridings-DiffColours'!$B$686</c:f>
              <c:strCache>
                <c:ptCount val="1"/>
                <c:pt idx="0">
                  <c:v>Saanich North and the Islands</c:v>
                </c:pt>
              </c:strCache>
            </c:strRef>
          </c:tx>
          <c:spPr>
            <a:noFill/>
            <a:ln w="28575" cap="rnd">
              <a:solidFill>
                <a:srgbClr val="F0D3E1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F686:F697</c:f>
              <c:numCache>
                <c:ptCount val="12"/>
                <c:pt idx="0">
                  <c:v>0.000186</c:v>
                </c:pt>
                <c:pt idx="1">
                  <c:v>0.000227</c:v>
                </c:pt>
                <c:pt idx="2">
                  <c:v>0.000227</c:v>
                </c:pt>
                <c:pt idx="3">
                  <c:v>0.004557</c:v>
                </c:pt>
                <c:pt idx="4">
                  <c:v>0.007997</c:v>
                </c:pt>
                <c:pt idx="5">
                  <c:v>0.018894</c:v>
                </c:pt>
                <c:pt idx="6">
                  <c:v>0.018894</c:v>
                </c:pt>
                <c:pt idx="7">
                  <c:v>0.018890</c:v>
                </c:pt>
                <c:pt idx="8">
                  <c:v>0.026203</c:v>
                </c:pt>
                <c:pt idx="9">
                  <c:v>0.043430</c:v>
                </c:pt>
                <c:pt idx="10">
                  <c:v>0.057795</c:v>
                </c:pt>
                <c:pt idx="11">
                  <c:v>0.066184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'All Ridings-DiffColours'!$B$698</c:f>
              <c:strCache>
                <c:ptCount val="1"/>
                <c:pt idx="0">
                  <c:v>Saanich South</c:v>
                </c:pt>
              </c:strCache>
            </c:strRef>
          </c:tx>
          <c:spPr>
            <a:noFill/>
            <a:ln w="28575" cap="rnd">
              <a:solidFill>
                <a:srgbClr val="1CFFF9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F698:F709</c:f>
              <c:numCache>
                <c:ptCount val="12"/>
                <c:pt idx="0">
                  <c:v>0.000150</c:v>
                </c:pt>
                <c:pt idx="1">
                  <c:v>0.000150</c:v>
                </c:pt>
                <c:pt idx="2">
                  <c:v>0.000149</c:v>
                </c:pt>
                <c:pt idx="3">
                  <c:v>0.001669</c:v>
                </c:pt>
                <c:pt idx="4">
                  <c:v>0.004408</c:v>
                </c:pt>
                <c:pt idx="5">
                  <c:v>0.010486</c:v>
                </c:pt>
                <c:pt idx="6">
                  <c:v>0.010486</c:v>
                </c:pt>
                <c:pt idx="7">
                  <c:v>0.010484</c:v>
                </c:pt>
                <c:pt idx="8">
                  <c:v>0.014641</c:v>
                </c:pt>
                <c:pt idx="9">
                  <c:v>0.030027</c:v>
                </c:pt>
                <c:pt idx="10">
                  <c:v>0.041968</c:v>
                </c:pt>
                <c:pt idx="11">
                  <c:v>0.049210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'All Ridings-DiffColours'!$B$710</c:f>
              <c:strCache>
                <c:ptCount val="1"/>
                <c:pt idx="0">
                  <c:v>Shuswap</c:v>
                </c:pt>
              </c:strCache>
            </c:strRef>
          </c:tx>
          <c:spPr>
            <a:noFill/>
            <a:ln w="28575" cap="rnd">
              <a:solidFill>
                <a:srgbClr val="9850B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F710:F721</c:f>
              <c:numCache>
                <c:ptCount val="12"/>
                <c:pt idx="0">
                  <c:v>0.004312</c:v>
                </c:pt>
                <c:pt idx="1">
                  <c:v>0.007181</c:v>
                </c:pt>
                <c:pt idx="2">
                  <c:v>0.009756</c:v>
                </c:pt>
                <c:pt idx="3">
                  <c:v>0.027737</c:v>
                </c:pt>
                <c:pt idx="4">
                  <c:v>0.060681</c:v>
                </c:pt>
                <c:pt idx="5">
                  <c:v>0.082003</c:v>
                </c:pt>
                <c:pt idx="6">
                  <c:v>0.082003</c:v>
                </c:pt>
                <c:pt idx="7">
                  <c:v>0.081997</c:v>
                </c:pt>
                <c:pt idx="8">
                  <c:v>0.091445</c:v>
                </c:pt>
                <c:pt idx="9">
                  <c:v>0.102384</c:v>
                </c:pt>
                <c:pt idx="10">
                  <c:v>0.114664</c:v>
                </c:pt>
                <c:pt idx="11">
                  <c:v>0.124013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'All Ridings-DiffColours'!$B$722</c:f>
              <c:strCache>
                <c:ptCount val="1"/>
                <c:pt idx="0">
                  <c:v>Skeena</c:v>
                </c:pt>
              </c:strCache>
            </c:strRef>
          </c:tx>
          <c:spPr>
            <a:noFill/>
            <a:ln w="28575" cap="rnd">
              <a:solidFill>
                <a:srgbClr val="A83DB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F722:F733</c:f>
              <c:numCache>
                <c:ptCount val="12"/>
                <c:pt idx="0">
                  <c:v>0.000049</c:v>
                </c:pt>
                <c:pt idx="1">
                  <c:v>0.000293</c:v>
                </c:pt>
                <c:pt idx="2">
                  <c:v>0.000342</c:v>
                </c:pt>
                <c:pt idx="3">
                  <c:v>0.010745</c:v>
                </c:pt>
                <c:pt idx="4">
                  <c:v>0.036722</c:v>
                </c:pt>
                <c:pt idx="5">
                  <c:v>0.047524</c:v>
                </c:pt>
                <c:pt idx="6">
                  <c:v>0.047524</c:v>
                </c:pt>
                <c:pt idx="7">
                  <c:v>0.047519</c:v>
                </c:pt>
                <c:pt idx="8">
                  <c:v>0.057726</c:v>
                </c:pt>
                <c:pt idx="9">
                  <c:v>0.071397</c:v>
                </c:pt>
                <c:pt idx="10">
                  <c:v>0.085213</c:v>
                </c:pt>
                <c:pt idx="11">
                  <c:v>0.086585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'All Ridings-DiffColours'!$B$734</c:f>
              <c:strCache>
                <c:ptCount val="1"/>
                <c:pt idx="0">
                  <c:v>Stikine</c:v>
                </c:pt>
              </c:strCache>
            </c:strRef>
          </c:tx>
          <c:spPr>
            <a:noFill/>
            <a:ln w="28575" cap="rnd">
              <a:solidFill>
                <a:srgbClr val="99FF34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F734:F745</c:f>
              <c:numCache>
                <c:ptCount val="12"/>
                <c:pt idx="0">
                  <c:v>0.001078</c:v>
                </c:pt>
                <c:pt idx="1">
                  <c:v>0.002586</c:v>
                </c:pt>
                <c:pt idx="2">
                  <c:v>0.003089</c:v>
                </c:pt>
                <c:pt idx="3">
                  <c:v>0.012713</c:v>
                </c:pt>
                <c:pt idx="4">
                  <c:v>0.033388</c:v>
                </c:pt>
                <c:pt idx="5">
                  <c:v>0.055065</c:v>
                </c:pt>
                <c:pt idx="6">
                  <c:v>0.055061</c:v>
                </c:pt>
                <c:pt idx="7">
                  <c:v>0.055069</c:v>
                </c:pt>
                <c:pt idx="8">
                  <c:v>0.061746</c:v>
                </c:pt>
                <c:pt idx="9">
                  <c:v>0.073172</c:v>
                </c:pt>
                <c:pt idx="10">
                  <c:v>0.081132</c:v>
                </c:pt>
                <c:pt idx="11">
                  <c:v>0.086850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'All Ridings-DiffColours'!$B$746</c:f>
              <c:strCache>
                <c:ptCount val="1"/>
                <c:pt idx="0">
                  <c:v>Surrey-Cloverdale</c:v>
                </c:pt>
              </c:strCache>
            </c:strRef>
          </c:tx>
          <c:spPr>
            <a:noFill/>
            <a:ln w="28575" cap="rnd">
              <a:solidFill>
                <a:srgbClr val="B080C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F746:F757</c:f>
              <c:numCache>
                <c:ptCount val="12"/>
                <c:pt idx="0">
                  <c:v>0.000048</c:v>
                </c:pt>
                <c:pt idx="1">
                  <c:v>0.000143</c:v>
                </c:pt>
                <c:pt idx="2">
                  <c:v>0.000143</c:v>
                </c:pt>
                <c:pt idx="3">
                  <c:v>0.001028</c:v>
                </c:pt>
                <c:pt idx="4">
                  <c:v>0.002318</c:v>
                </c:pt>
                <c:pt idx="5">
                  <c:v>0.004804</c:v>
                </c:pt>
                <c:pt idx="6">
                  <c:v>0.004804</c:v>
                </c:pt>
                <c:pt idx="7">
                  <c:v>0.004803</c:v>
                </c:pt>
                <c:pt idx="8">
                  <c:v>0.007671</c:v>
                </c:pt>
                <c:pt idx="9">
                  <c:v>0.015722</c:v>
                </c:pt>
                <c:pt idx="10">
                  <c:v>0.023007</c:v>
                </c:pt>
                <c:pt idx="11">
                  <c:v>0.026160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'All Ridings-DiffColours'!$B$758</c:f>
              <c:strCache>
                <c:ptCount val="1"/>
                <c:pt idx="0">
                  <c:v>Surrey-Fleetwood</c:v>
                </c:pt>
              </c:strCache>
            </c:strRef>
          </c:tx>
          <c:spPr>
            <a:noFill/>
            <a:ln w="28575" cap="rnd">
              <a:solidFill>
                <a:srgbClr val="8DC07C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F758:F769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0.000086</c:v>
                </c:pt>
                <c:pt idx="3">
                  <c:v>0.000257</c:v>
                </c:pt>
                <c:pt idx="4">
                  <c:v>0.001112</c:v>
                </c:pt>
                <c:pt idx="5">
                  <c:v>0.003135</c:v>
                </c:pt>
                <c:pt idx="6">
                  <c:v>0.003135</c:v>
                </c:pt>
                <c:pt idx="7">
                  <c:v>0.003134</c:v>
                </c:pt>
                <c:pt idx="8">
                  <c:v>0.004502</c:v>
                </c:pt>
                <c:pt idx="9">
                  <c:v>0.010971</c:v>
                </c:pt>
                <c:pt idx="10">
                  <c:v>0.018322</c:v>
                </c:pt>
                <c:pt idx="11">
                  <c:v>0.021003</c:v>
                </c:pt>
              </c:numCache>
            </c:numRef>
          </c:val>
          <c:smooth val="0"/>
        </c:ser>
        <c:ser>
          <c:idx val="64"/>
          <c:order val="64"/>
          <c:tx>
            <c:strRef>
              <c:f>'All Ridings-DiffColours'!$B$770</c:f>
              <c:strCache>
                <c:ptCount val="1"/>
                <c:pt idx="0">
                  <c:v>Surrey-Green Timbers</c:v>
                </c:pt>
              </c:strCache>
            </c:strRef>
          </c:tx>
          <c:spPr>
            <a:noFill/>
            <a:ln w="28575" cap="rnd">
              <a:solidFill>
                <a:srgbClr val="1DB5F8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F770:F781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0.000177</c:v>
                </c:pt>
                <c:pt idx="4">
                  <c:v>0.001135</c:v>
                </c:pt>
                <c:pt idx="5">
                  <c:v>0.003972</c:v>
                </c:pt>
                <c:pt idx="6">
                  <c:v>0.003972</c:v>
                </c:pt>
                <c:pt idx="7">
                  <c:v>0.003971</c:v>
                </c:pt>
                <c:pt idx="8">
                  <c:v>0.005248</c:v>
                </c:pt>
                <c:pt idx="9">
                  <c:v>0.012661</c:v>
                </c:pt>
                <c:pt idx="10">
                  <c:v>0.017556</c:v>
                </c:pt>
                <c:pt idx="11">
                  <c:v>0.020360</c:v>
                </c:pt>
              </c:numCache>
            </c:numRef>
          </c:val>
          <c:smooth val="0"/>
        </c:ser>
        <c:ser>
          <c:idx val="65"/>
          <c:order val="65"/>
          <c:tx>
            <c:strRef>
              <c:f>'All Ridings-DiffColours'!$B$782</c:f>
              <c:strCache>
                <c:ptCount val="1"/>
                <c:pt idx="0">
                  <c:v>Surrey-Guildford</c:v>
                </c:pt>
              </c:strCache>
            </c:strRef>
          </c:tx>
          <c:spPr>
            <a:noFill/>
            <a:ln w="28575" cap="rnd">
              <a:solidFill>
                <a:srgbClr val="4597C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F782:F793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0.000816</c:v>
                </c:pt>
                <c:pt idx="4">
                  <c:v>0.002883</c:v>
                </c:pt>
                <c:pt idx="5">
                  <c:v>0.006377</c:v>
                </c:pt>
                <c:pt idx="6">
                  <c:v>0.006377</c:v>
                </c:pt>
                <c:pt idx="7">
                  <c:v>0.006376</c:v>
                </c:pt>
                <c:pt idx="8">
                  <c:v>0.009520</c:v>
                </c:pt>
                <c:pt idx="9">
                  <c:v>0.018631</c:v>
                </c:pt>
                <c:pt idx="10">
                  <c:v>0.023899</c:v>
                </c:pt>
                <c:pt idx="11">
                  <c:v>0.026343</c:v>
                </c:pt>
              </c:numCache>
            </c:numRef>
          </c:val>
          <c:smooth val="0"/>
        </c:ser>
        <c:ser>
          <c:idx val="66"/>
          <c:order val="66"/>
          <c:tx>
            <c:strRef>
              <c:f>'All Ridings-DiffColours'!$B$794</c:f>
              <c:strCache>
                <c:ptCount val="1"/>
                <c:pt idx="0">
                  <c:v>Surrey-Newton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F794:F805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0.000312</c:v>
                </c:pt>
                <c:pt idx="4">
                  <c:v>0.000832</c:v>
                </c:pt>
                <c:pt idx="5">
                  <c:v>0.004676</c:v>
                </c:pt>
                <c:pt idx="6">
                  <c:v>0.004676</c:v>
                </c:pt>
                <c:pt idx="7">
                  <c:v>0.004677</c:v>
                </c:pt>
                <c:pt idx="8">
                  <c:v>0.007344</c:v>
                </c:pt>
                <c:pt idx="9">
                  <c:v>0.015554</c:v>
                </c:pt>
                <c:pt idx="10">
                  <c:v>0.021443</c:v>
                </c:pt>
                <c:pt idx="11">
                  <c:v>0.024318</c:v>
                </c:pt>
              </c:numCache>
            </c:numRef>
          </c:val>
          <c:smooth val="0"/>
        </c:ser>
        <c:ser>
          <c:idx val="67"/>
          <c:order val="67"/>
          <c:tx>
            <c:strRef>
              <c:f>'All Ridings-DiffColours'!$B$807</c:f>
              <c:strCache>
                <c:ptCount val="1"/>
                <c:pt idx="0">
                  <c:v>Surrey-Panorama</c:v>
                </c:pt>
              </c:strCache>
            </c:strRef>
          </c:tx>
          <c:spPr>
            <a:noFill/>
            <a:ln w="28575" cap="rnd">
              <a:solidFill>
                <a:srgbClr val="3DC056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F806:F817</c:f>
              <c:numCache>
                <c:ptCount val="12"/>
                <c:pt idx="0">
                  <c:v>0.000000</c:v>
                </c:pt>
                <c:pt idx="1">
                  <c:v>0.000025</c:v>
                </c:pt>
                <c:pt idx="2">
                  <c:v>0.000025</c:v>
                </c:pt>
                <c:pt idx="3">
                  <c:v>0.000321</c:v>
                </c:pt>
                <c:pt idx="4">
                  <c:v>0.000962</c:v>
                </c:pt>
                <c:pt idx="5">
                  <c:v>0.004465</c:v>
                </c:pt>
                <c:pt idx="6">
                  <c:v>0.004465</c:v>
                </c:pt>
                <c:pt idx="7">
                  <c:v>0.004465</c:v>
                </c:pt>
                <c:pt idx="8">
                  <c:v>0.007276</c:v>
                </c:pt>
                <c:pt idx="9">
                  <c:v>0.015810</c:v>
                </c:pt>
                <c:pt idx="10">
                  <c:v>0.021579</c:v>
                </c:pt>
                <c:pt idx="11">
                  <c:v>0.024784</c:v>
                </c:pt>
              </c:numCache>
            </c:numRef>
          </c:val>
          <c:smooth val="0"/>
        </c:ser>
        <c:ser>
          <c:idx val="68"/>
          <c:order val="68"/>
          <c:tx>
            <c:strRef>
              <c:f>'All Ridings-DiffColours'!$B$818</c:f>
              <c:strCache>
                <c:ptCount val="1"/>
                <c:pt idx="0">
                  <c:v>Surrey South</c:v>
                </c:pt>
              </c:strCache>
            </c:strRef>
          </c:tx>
          <c:spPr>
            <a:noFill/>
            <a:ln w="28575" cap="rnd">
              <a:solidFill>
                <a:srgbClr val="C0106A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F818:F829</c:f>
              <c:numCache>
                <c:ptCount val="12"/>
                <c:pt idx="0">
                  <c:v>0.000043</c:v>
                </c:pt>
                <c:pt idx="1">
                  <c:v>0.000043</c:v>
                </c:pt>
                <c:pt idx="2">
                  <c:v>0.000043</c:v>
                </c:pt>
                <c:pt idx="3">
                  <c:v>0.001584</c:v>
                </c:pt>
                <c:pt idx="4">
                  <c:v>0.002589</c:v>
                </c:pt>
                <c:pt idx="5">
                  <c:v>0.007339</c:v>
                </c:pt>
                <c:pt idx="6">
                  <c:v>0.007339</c:v>
                </c:pt>
                <c:pt idx="7">
                  <c:v>0.007339</c:v>
                </c:pt>
                <c:pt idx="8">
                  <c:v>0.010932</c:v>
                </c:pt>
                <c:pt idx="9">
                  <c:v>0.023806</c:v>
                </c:pt>
                <c:pt idx="10">
                  <c:v>0.032938</c:v>
                </c:pt>
                <c:pt idx="11">
                  <c:v>0.039777</c:v>
                </c:pt>
              </c:numCache>
            </c:numRef>
          </c:val>
          <c:smooth val="0"/>
        </c:ser>
        <c:ser>
          <c:idx val="69"/>
          <c:order val="69"/>
          <c:tx>
            <c:strRef>
              <c:f>'All Ridings-DiffColours'!$B$830</c:f>
              <c:strCache>
                <c:ptCount val="1"/>
                <c:pt idx="0">
                  <c:v>Surrey-Whalley</c:v>
                </c:pt>
              </c:strCache>
            </c:strRef>
          </c:tx>
          <c:spPr>
            <a:noFill/>
            <a:ln w="28575" cap="rnd">
              <a:solidFill>
                <a:srgbClr val="352CC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F830:F841</c:f>
              <c:numCache>
                <c:ptCount val="12"/>
                <c:pt idx="0">
                  <c:v>0.000198</c:v>
                </c:pt>
                <c:pt idx="1">
                  <c:v>0.001672</c:v>
                </c:pt>
                <c:pt idx="2">
                  <c:v>0.002635</c:v>
                </c:pt>
                <c:pt idx="3">
                  <c:v>0.006033</c:v>
                </c:pt>
                <c:pt idx="4">
                  <c:v>0.010707</c:v>
                </c:pt>
                <c:pt idx="5">
                  <c:v>0.013934</c:v>
                </c:pt>
                <c:pt idx="6">
                  <c:v>0.013934</c:v>
                </c:pt>
                <c:pt idx="7">
                  <c:v>0.013935</c:v>
                </c:pt>
                <c:pt idx="8">
                  <c:v>0.014982</c:v>
                </c:pt>
                <c:pt idx="9">
                  <c:v>0.024186</c:v>
                </c:pt>
                <c:pt idx="10">
                  <c:v>0.029029</c:v>
                </c:pt>
                <c:pt idx="11">
                  <c:v>0.031458</c:v>
                </c:pt>
              </c:numCache>
            </c:numRef>
          </c:val>
          <c:smooth val="0"/>
        </c:ser>
        <c:ser>
          <c:idx val="70"/>
          <c:order val="70"/>
          <c:tx>
            <c:strRef>
              <c:f>'All Ridings-DiffColours'!$B$842</c:f>
              <c:strCache>
                <c:ptCount val="1"/>
                <c:pt idx="0">
                  <c:v>Surrey-White Rock</c:v>
                </c:pt>
              </c:strCache>
            </c:strRef>
          </c:tx>
          <c:spPr>
            <a:noFill/>
            <a:ln w="28575" cap="rnd">
              <a:solidFill>
                <a:srgbClr val="C01B3F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F842:F853</c:f>
              <c:numCache>
                <c:ptCount val="12"/>
                <c:pt idx="0">
                  <c:v>0.000094</c:v>
                </c:pt>
                <c:pt idx="1">
                  <c:v>0.000094</c:v>
                </c:pt>
                <c:pt idx="2">
                  <c:v>0.000094</c:v>
                </c:pt>
                <c:pt idx="3">
                  <c:v>0.000188</c:v>
                </c:pt>
                <c:pt idx="4">
                  <c:v>0.000329</c:v>
                </c:pt>
                <c:pt idx="5">
                  <c:v>0.005592</c:v>
                </c:pt>
                <c:pt idx="6">
                  <c:v>0.005592</c:v>
                </c:pt>
                <c:pt idx="7">
                  <c:v>0.005592</c:v>
                </c:pt>
                <c:pt idx="8">
                  <c:v>0.012546</c:v>
                </c:pt>
                <c:pt idx="9">
                  <c:v>0.035093</c:v>
                </c:pt>
                <c:pt idx="10">
                  <c:v>0.046479</c:v>
                </c:pt>
                <c:pt idx="11">
                  <c:v>0.053854</c:v>
                </c:pt>
              </c:numCache>
            </c:numRef>
          </c:val>
          <c:smooth val="0"/>
        </c:ser>
        <c:ser>
          <c:idx val="71"/>
          <c:order val="71"/>
          <c:tx>
            <c:strRef>
              <c:f>'All Ridings-DiffColours'!$B$854</c:f>
              <c:strCache>
                <c:ptCount val="1"/>
                <c:pt idx="0">
                  <c:v>Vancouver-Fairview</c:v>
                </c:pt>
              </c:strCache>
            </c:strRef>
          </c:tx>
          <c:spPr>
            <a:noFill/>
            <a:ln w="28575" cap="rnd">
              <a:solidFill>
                <a:srgbClr val="9B8A98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F854:F865</c:f>
              <c:numCache>
                <c:ptCount val="12"/>
                <c:pt idx="0">
                  <c:v>0.001854</c:v>
                </c:pt>
                <c:pt idx="1">
                  <c:v>0.009851</c:v>
                </c:pt>
                <c:pt idx="2">
                  <c:v>0.015010</c:v>
                </c:pt>
                <c:pt idx="3">
                  <c:v>0.032970</c:v>
                </c:pt>
                <c:pt idx="4">
                  <c:v>0.045172</c:v>
                </c:pt>
                <c:pt idx="5">
                  <c:v>0.054137</c:v>
                </c:pt>
                <c:pt idx="6">
                  <c:v>0.054137</c:v>
                </c:pt>
                <c:pt idx="7">
                  <c:v>0.054136</c:v>
                </c:pt>
                <c:pt idx="8">
                  <c:v>0.060223</c:v>
                </c:pt>
                <c:pt idx="9">
                  <c:v>0.072956</c:v>
                </c:pt>
                <c:pt idx="10">
                  <c:v>0.082411</c:v>
                </c:pt>
                <c:pt idx="11">
                  <c:v>0.086846</c:v>
                </c:pt>
              </c:numCache>
            </c:numRef>
          </c:val>
          <c:smooth val="0"/>
        </c:ser>
        <c:ser>
          <c:idx val="72"/>
          <c:order val="72"/>
          <c:tx>
            <c:strRef>
              <c:f>'All Ridings-DiffColours'!$B$866</c:f>
              <c:strCache>
                <c:ptCount val="1"/>
                <c:pt idx="0">
                  <c:v>Vancouver-False Creek</c:v>
                </c:pt>
              </c:strCache>
            </c:strRef>
          </c:tx>
          <c:spPr>
            <a:noFill/>
            <a:ln w="28575" cap="rnd">
              <a:solidFill>
                <a:srgbClr val="C0B60D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F866:F877</c:f>
              <c:numCache>
                <c:ptCount val="12"/>
                <c:pt idx="0">
                  <c:v>0.001294</c:v>
                </c:pt>
                <c:pt idx="1">
                  <c:v>0.006464</c:v>
                </c:pt>
                <c:pt idx="2">
                  <c:v>0.010675</c:v>
                </c:pt>
                <c:pt idx="3">
                  <c:v>0.025759</c:v>
                </c:pt>
                <c:pt idx="4">
                  <c:v>0.035520</c:v>
                </c:pt>
                <c:pt idx="5">
                  <c:v>0.044919</c:v>
                </c:pt>
                <c:pt idx="6">
                  <c:v>0.044918</c:v>
                </c:pt>
                <c:pt idx="7">
                  <c:v>0.044913</c:v>
                </c:pt>
                <c:pt idx="8">
                  <c:v>0.050436</c:v>
                </c:pt>
                <c:pt idx="9">
                  <c:v>0.064107</c:v>
                </c:pt>
                <c:pt idx="10">
                  <c:v>0.072402</c:v>
                </c:pt>
                <c:pt idx="11">
                  <c:v>0.076606</c:v>
                </c:pt>
              </c:numCache>
            </c:numRef>
          </c:val>
          <c:smooth val="0"/>
        </c:ser>
        <c:ser>
          <c:idx val="73"/>
          <c:order val="73"/>
          <c:tx>
            <c:strRef>
              <c:f>'All Ridings-DiffColours'!$B$878</c:f>
              <c:strCache>
                <c:ptCount val="1"/>
                <c:pt idx="0">
                  <c:v>Vancouver-Fraserview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F878:F889</c:f>
              <c:numCache>
                <c:ptCount val="12"/>
                <c:pt idx="0">
                  <c:v>0.000378</c:v>
                </c:pt>
                <c:pt idx="1">
                  <c:v>0.001714</c:v>
                </c:pt>
                <c:pt idx="2">
                  <c:v>0.003276</c:v>
                </c:pt>
                <c:pt idx="3">
                  <c:v>0.012146</c:v>
                </c:pt>
                <c:pt idx="4">
                  <c:v>0.018547</c:v>
                </c:pt>
                <c:pt idx="5">
                  <c:v>0.024316</c:v>
                </c:pt>
                <c:pt idx="6">
                  <c:v>0.024316</c:v>
                </c:pt>
                <c:pt idx="7">
                  <c:v>0.024313</c:v>
                </c:pt>
                <c:pt idx="8">
                  <c:v>0.028800</c:v>
                </c:pt>
                <c:pt idx="9">
                  <c:v>0.041187</c:v>
                </c:pt>
                <c:pt idx="10">
                  <c:v>0.049796</c:v>
                </c:pt>
                <c:pt idx="11">
                  <c:v>0.053545</c:v>
                </c:pt>
              </c:numCache>
            </c:numRef>
          </c:val>
          <c:smooth val="0"/>
        </c:ser>
        <c:ser>
          <c:idx val="74"/>
          <c:order val="74"/>
          <c:tx>
            <c:strRef>
              <c:f>'All Ridings-DiffColours'!$B$890</c:f>
              <c:strCache>
                <c:ptCount val="1"/>
                <c:pt idx="0">
                  <c:v>Vancouver-Hastings</c:v>
                </c:pt>
              </c:strCache>
            </c:strRef>
          </c:tx>
          <c:spPr>
            <a:noFill/>
            <a:ln w="28575" cap="rnd">
              <a:solidFill>
                <a:srgbClr val="74C0B8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F890:F901</c:f>
              <c:numCache>
                <c:ptCount val="12"/>
                <c:pt idx="0">
                  <c:v>0.012531</c:v>
                </c:pt>
                <c:pt idx="1">
                  <c:v>0.023256</c:v>
                </c:pt>
                <c:pt idx="2">
                  <c:v>0.028592</c:v>
                </c:pt>
                <c:pt idx="3">
                  <c:v>0.047035</c:v>
                </c:pt>
                <c:pt idx="4">
                  <c:v>0.054456</c:v>
                </c:pt>
                <c:pt idx="5">
                  <c:v>0.061652</c:v>
                </c:pt>
                <c:pt idx="6">
                  <c:v>0.061652</c:v>
                </c:pt>
                <c:pt idx="7">
                  <c:v>0.061656</c:v>
                </c:pt>
                <c:pt idx="8">
                  <c:v>0.065427</c:v>
                </c:pt>
                <c:pt idx="9">
                  <c:v>0.075872</c:v>
                </c:pt>
                <c:pt idx="10">
                  <c:v>0.080379</c:v>
                </c:pt>
                <c:pt idx="11">
                  <c:v>0.084168</c:v>
                </c:pt>
              </c:numCache>
            </c:numRef>
          </c:val>
          <c:smooth val="0"/>
        </c:ser>
        <c:ser>
          <c:idx val="75"/>
          <c:order val="75"/>
          <c:tx>
            <c:strRef>
              <c:f>'All Ridings-DiffColours'!$B$902</c:f>
              <c:strCache>
                <c:ptCount val="1"/>
                <c:pt idx="0">
                  <c:v>Vancouver-Kensington</c:v>
                </c:pt>
              </c:strCache>
            </c:strRef>
          </c:tx>
          <c:spPr>
            <a:noFill/>
            <a:ln w="28575" cap="rnd">
              <a:solidFill>
                <a:srgbClr val="C06CBB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F902:F913</c:f>
              <c:numCache>
                <c:ptCount val="12"/>
                <c:pt idx="0">
                  <c:v>0.003668</c:v>
                </c:pt>
                <c:pt idx="1">
                  <c:v>0.009904</c:v>
                </c:pt>
                <c:pt idx="2">
                  <c:v>0.014111</c:v>
                </c:pt>
                <c:pt idx="3">
                  <c:v>0.027049</c:v>
                </c:pt>
                <c:pt idx="4">
                  <c:v>0.035586</c:v>
                </c:pt>
                <c:pt idx="5">
                  <c:v>0.041110</c:v>
                </c:pt>
                <c:pt idx="6">
                  <c:v>0.041112</c:v>
                </c:pt>
                <c:pt idx="7">
                  <c:v>0.041104</c:v>
                </c:pt>
                <c:pt idx="8">
                  <c:v>0.045676</c:v>
                </c:pt>
                <c:pt idx="9">
                  <c:v>0.058213</c:v>
                </c:pt>
                <c:pt idx="10">
                  <c:v>0.065704</c:v>
                </c:pt>
                <c:pt idx="11">
                  <c:v>0.068940</c:v>
                </c:pt>
              </c:numCache>
            </c:numRef>
          </c:val>
          <c:smooth val="0"/>
        </c:ser>
        <c:ser>
          <c:idx val="76"/>
          <c:order val="76"/>
          <c:tx>
            <c:strRef>
              <c:f>'All Ridings-DiffColours'!$B$914</c:f>
              <c:strCache>
                <c:ptCount val="1"/>
                <c:pt idx="0">
                  <c:v>Vancouver-Kingsway</c:v>
                </c:pt>
              </c:strCache>
            </c:strRef>
          </c:tx>
          <c:spPr>
            <a:noFill/>
            <a:ln w="28575" cap="rnd">
              <a:solidFill>
                <a:srgbClr val="0A0CC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F914:F925</c:f>
              <c:numCache>
                <c:ptCount val="12"/>
                <c:pt idx="0">
                  <c:v>0.002534</c:v>
                </c:pt>
                <c:pt idx="1">
                  <c:v>0.009445</c:v>
                </c:pt>
                <c:pt idx="2">
                  <c:v>0.015116</c:v>
                </c:pt>
                <c:pt idx="3">
                  <c:v>0.030726</c:v>
                </c:pt>
                <c:pt idx="4">
                  <c:v>0.037585</c:v>
                </c:pt>
                <c:pt idx="5">
                  <c:v>0.045239</c:v>
                </c:pt>
                <c:pt idx="6">
                  <c:v>0.045239</c:v>
                </c:pt>
                <c:pt idx="7">
                  <c:v>0.045238</c:v>
                </c:pt>
                <c:pt idx="8">
                  <c:v>0.050641</c:v>
                </c:pt>
                <c:pt idx="9">
                  <c:v>0.061257</c:v>
                </c:pt>
                <c:pt idx="10">
                  <c:v>0.066598</c:v>
                </c:pt>
                <c:pt idx="11">
                  <c:v>0.070391</c:v>
                </c:pt>
              </c:numCache>
            </c:numRef>
          </c:val>
          <c:smooth val="0"/>
        </c:ser>
        <c:ser>
          <c:idx val="77"/>
          <c:order val="77"/>
          <c:tx>
            <c:strRef>
              <c:f>'All Ridings-DiffColours'!$B$927</c:f>
              <c:strCache>
                <c:ptCount val="1"/>
                <c:pt idx="0">
                  <c:v>Vancouver-Langara</c:v>
                </c:pt>
              </c:strCache>
            </c:strRef>
          </c:tx>
          <c:spPr>
            <a:noFill/>
            <a:ln w="28575" cap="rnd">
              <a:solidFill>
                <a:srgbClr val="68D27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F926:F937</c:f>
              <c:numCache>
                <c:ptCount val="12"/>
                <c:pt idx="0">
                  <c:v>0.006736</c:v>
                </c:pt>
                <c:pt idx="1">
                  <c:v>0.018741</c:v>
                </c:pt>
                <c:pt idx="2">
                  <c:v>0.025632</c:v>
                </c:pt>
                <c:pt idx="3">
                  <c:v>0.046124</c:v>
                </c:pt>
                <c:pt idx="4">
                  <c:v>0.055074</c:v>
                </c:pt>
                <c:pt idx="5">
                  <c:v>0.064108</c:v>
                </c:pt>
                <c:pt idx="6">
                  <c:v>0.064106</c:v>
                </c:pt>
                <c:pt idx="7">
                  <c:v>0.064089</c:v>
                </c:pt>
                <c:pt idx="8">
                  <c:v>0.069549</c:v>
                </c:pt>
                <c:pt idx="9">
                  <c:v>0.081228</c:v>
                </c:pt>
                <c:pt idx="10">
                  <c:v>0.088262</c:v>
                </c:pt>
                <c:pt idx="11">
                  <c:v>0.092506</c:v>
                </c:pt>
              </c:numCache>
            </c:numRef>
          </c:val>
          <c:smooth val="0"/>
        </c:ser>
        <c:ser>
          <c:idx val="78"/>
          <c:order val="78"/>
          <c:tx>
            <c:strRef>
              <c:f>'All Ridings-DiffColours'!$B$938</c:f>
              <c:strCache>
                <c:ptCount val="1"/>
                <c:pt idx="0">
                  <c:v>Vancouver-Mount Pleasant</c:v>
                </c:pt>
              </c:strCache>
            </c:strRef>
          </c:tx>
          <c:spPr>
            <a:noFill/>
            <a:ln w="28575" cap="rnd">
              <a:solidFill>
                <a:srgbClr val="C09462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F938:F949</c:f>
              <c:numCache>
                <c:ptCount val="12"/>
                <c:pt idx="0">
                  <c:v>0.012189</c:v>
                </c:pt>
                <c:pt idx="1">
                  <c:v>0.021127</c:v>
                </c:pt>
                <c:pt idx="2">
                  <c:v>0.027604</c:v>
                </c:pt>
                <c:pt idx="3">
                  <c:v>0.044694</c:v>
                </c:pt>
                <c:pt idx="4">
                  <c:v>0.051950</c:v>
                </c:pt>
                <c:pt idx="5">
                  <c:v>0.059218</c:v>
                </c:pt>
                <c:pt idx="6">
                  <c:v>0.059218</c:v>
                </c:pt>
                <c:pt idx="7">
                  <c:v>0.059215</c:v>
                </c:pt>
                <c:pt idx="8">
                  <c:v>0.063224</c:v>
                </c:pt>
                <c:pt idx="9">
                  <c:v>0.074042</c:v>
                </c:pt>
                <c:pt idx="10">
                  <c:v>0.079507</c:v>
                </c:pt>
                <c:pt idx="11">
                  <c:v>0.082704</c:v>
                </c:pt>
              </c:numCache>
            </c:numRef>
          </c:val>
          <c:smooth val="0"/>
        </c:ser>
        <c:ser>
          <c:idx val="79"/>
          <c:order val="79"/>
          <c:tx>
            <c:strRef>
              <c:f>'All Ridings-DiffColours'!$B$950</c:f>
              <c:strCache>
                <c:ptCount val="1"/>
                <c:pt idx="0">
                  <c:v>Vancouver-Point Grey</c:v>
                </c:pt>
              </c:strCache>
            </c:strRef>
          </c:tx>
          <c:spPr>
            <a:noFill/>
            <a:ln w="28575" cap="rnd">
              <a:solidFill>
                <a:srgbClr val="79C05E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F950:F961</c:f>
              <c:numCache>
                <c:ptCount val="12"/>
                <c:pt idx="0">
                  <c:v>0.003555</c:v>
                </c:pt>
                <c:pt idx="1">
                  <c:v>0.013385</c:v>
                </c:pt>
                <c:pt idx="2">
                  <c:v>0.021922</c:v>
                </c:pt>
                <c:pt idx="3">
                  <c:v>0.045767</c:v>
                </c:pt>
                <c:pt idx="4">
                  <c:v>0.056374</c:v>
                </c:pt>
                <c:pt idx="5">
                  <c:v>0.068178</c:v>
                </c:pt>
                <c:pt idx="6">
                  <c:v>0.068178</c:v>
                </c:pt>
                <c:pt idx="7">
                  <c:v>0.068169</c:v>
                </c:pt>
                <c:pt idx="8">
                  <c:v>0.073281</c:v>
                </c:pt>
                <c:pt idx="9">
                  <c:v>0.086963</c:v>
                </c:pt>
                <c:pt idx="10">
                  <c:v>0.094634</c:v>
                </c:pt>
                <c:pt idx="11">
                  <c:v>0.100186</c:v>
                </c:pt>
              </c:numCache>
            </c:numRef>
          </c:val>
          <c:smooth val="0"/>
        </c:ser>
        <c:ser>
          <c:idx val="80"/>
          <c:order val="80"/>
          <c:tx>
            <c:strRef>
              <c:f>'All Ridings-DiffColours'!$B$962</c:f>
              <c:strCache>
                <c:ptCount val="1"/>
                <c:pt idx="0">
                  <c:v>Vancouver-Quilchena</c:v>
                </c:pt>
              </c:strCache>
            </c:strRef>
          </c:tx>
          <c:spPr>
            <a:noFill/>
            <a:ln w="28575" cap="rnd">
              <a:solidFill>
                <a:srgbClr val="33EF83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F962:F973</c:f>
              <c:numCache>
                <c:ptCount val="12"/>
                <c:pt idx="0">
                  <c:v>0.005048</c:v>
                </c:pt>
                <c:pt idx="1">
                  <c:v>0.017727</c:v>
                </c:pt>
                <c:pt idx="2">
                  <c:v>0.024331</c:v>
                </c:pt>
                <c:pt idx="3">
                  <c:v>0.048371</c:v>
                </c:pt>
                <c:pt idx="4">
                  <c:v>0.062718</c:v>
                </c:pt>
                <c:pt idx="5">
                  <c:v>0.075651</c:v>
                </c:pt>
                <c:pt idx="6">
                  <c:v>0.075651</c:v>
                </c:pt>
                <c:pt idx="7">
                  <c:v>0.075632</c:v>
                </c:pt>
                <c:pt idx="8">
                  <c:v>0.082575</c:v>
                </c:pt>
                <c:pt idx="9">
                  <c:v>0.099171</c:v>
                </c:pt>
                <c:pt idx="10">
                  <c:v>0.106967</c:v>
                </c:pt>
                <c:pt idx="11">
                  <c:v>0.114642</c:v>
                </c:pt>
              </c:numCache>
            </c:numRef>
          </c:val>
          <c:smooth val="0"/>
        </c:ser>
        <c:ser>
          <c:idx val="81"/>
          <c:order val="81"/>
          <c:tx>
            <c:strRef>
              <c:f>'All Ridings-DiffColours'!$B$974</c:f>
              <c:strCache>
                <c:ptCount val="1"/>
                <c:pt idx="0">
                  <c:v>Vancouver-West End</c:v>
                </c:pt>
              </c:strCache>
            </c:strRef>
          </c:tx>
          <c:spPr>
            <a:noFill/>
            <a:ln w="28575" cap="rnd">
              <a:solidFill>
                <a:srgbClr val="F7A097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F974:F985</c:f>
              <c:numCache>
                <c:ptCount val="12"/>
                <c:pt idx="0">
                  <c:v>0.003262</c:v>
                </c:pt>
                <c:pt idx="1">
                  <c:v>0.011227</c:v>
                </c:pt>
                <c:pt idx="2">
                  <c:v>0.016368</c:v>
                </c:pt>
                <c:pt idx="3">
                  <c:v>0.037179</c:v>
                </c:pt>
                <c:pt idx="4">
                  <c:v>0.047584</c:v>
                </c:pt>
                <c:pt idx="5">
                  <c:v>0.057586</c:v>
                </c:pt>
                <c:pt idx="6">
                  <c:v>0.057586</c:v>
                </c:pt>
                <c:pt idx="7">
                  <c:v>0.057572</c:v>
                </c:pt>
                <c:pt idx="8">
                  <c:v>0.062505</c:v>
                </c:pt>
                <c:pt idx="9">
                  <c:v>0.075894</c:v>
                </c:pt>
                <c:pt idx="10">
                  <c:v>0.083194</c:v>
                </c:pt>
                <c:pt idx="11">
                  <c:v>0.088772</c:v>
                </c:pt>
              </c:numCache>
            </c:numRef>
          </c:val>
          <c:smooth val="0"/>
        </c:ser>
        <c:ser>
          <c:idx val="82"/>
          <c:order val="82"/>
          <c:tx>
            <c:strRef>
              <c:f>'All Ridings-DiffColours'!$B$986</c:f>
              <c:strCache>
                <c:ptCount val="1"/>
                <c:pt idx="0">
                  <c:v>Vernon-Monashee</c:v>
                </c:pt>
              </c:strCache>
            </c:strRef>
          </c:tx>
          <c:spPr>
            <a:noFill/>
            <a:ln w="28575" cap="rnd">
              <a:solidFill>
                <a:srgbClr val="8E40F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F986:F997</c:f>
              <c:numCache>
                <c:ptCount val="12"/>
                <c:pt idx="0">
                  <c:v>0.001836</c:v>
                </c:pt>
                <c:pt idx="1">
                  <c:v>0.003610</c:v>
                </c:pt>
                <c:pt idx="2">
                  <c:v>0.007581</c:v>
                </c:pt>
                <c:pt idx="3">
                  <c:v>0.030561</c:v>
                </c:pt>
                <c:pt idx="4">
                  <c:v>0.052678</c:v>
                </c:pt>
                <c:pt idx="5">
                  <c:v>0.075420</c:v>
                </c:pt>
                <c:pt idx="6">
                  <c:v>0.075420</c:v>
                </c:pt>
                <c:pt idx="7">
                  <c:v>0.075404</c:v>
                </c:pt>
                <c:pt idx="8">
                  <c:v>0.085752</c:v>
                </c:pt>
                <c:pt idx="9">
                  <c:v>0.096814</c:v>
                </c:pt>
                <c:pt idx="10">
                  <c:v>0.109493</c:v>
                </c:pt>
                <c:pt idx="11">
                  <c:v>0.116147</c:v>
                </c:pt>
              </c:numCache>
            </c:numRef>
          </c:val>
          <c:smooth val="0"/>
        </c:ser>
        <c:ser>
          <c:idx val="83"/>
          <c:order val="83"/>
          <c:tx>
            <c:strRef>
              <c:f>'All Ridings-DiffColours'!$B$998</c:f>
              <c:strCache>
                <c:ptCount val="1"/>
                <c:pt idx="0">
                  <c:v>Victoria-Beacon Hill</c:v>
                </c:pt>
              </c:strCache>
            </c:strRef>
          </c:tx>
          <c:spPr>
            <a:noFill/>
            <a:ln w="285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F998:F1009</c:f>
              <c:numCache>
                <c:ptCount val="12"/>
                <c:pt idx="0">
                  <c:v>0.000189</c:v>
                </c:pt>
                <c:pt idx="1">
                  <c:v>0.000189</c:v>
                </c:pt>
                <c:pt idx="2">
                  <c:v>0.000231</c:v>
                </c:pt>
                <c:pt idx="3">
                  <c:v>0.003760</c:v>
                </c:pt>
                <c:pt idx="4">
                  <c:v>0.007077</c:v>
                </c:pt>
                <c:pt idx="5">
                  <c:v>0.013292</c:v>
                </c:pt>
                <c:pt idx="6">
                  <c:v>0.013292</c:v>
                </c:pt>
                <c:pt idx="7">
                  <c:v>0.013291</c:v>
                </c:pt>
                <c:pt idx="8">
                  <c:v>0.016483</c:v>
                </c:pt>
                <c:pt idx="9">
                  <c:v>0.036435</c:v>
                </c:pt>
                <c:pt idx="10">
                  <c:v>0.048150</c:v>
                </c:pt>
                <c:pt idx="11">
                  <c:v>0.054726</c:v>
                </c:pt>
              </c:numCache>
            </c:numRef>
          </c:val>
          <c:smooth val="0"/>
        </c:ser>
        <c:ser>
          <c:idx val="84"/>
          <c:order val="84"/>
          <c:tx>
            <c:strRef>
              <c:f>'All Ridings-DiffColours'!$B$1010</c:f>
              <c:strCache>
                <c:ptCount val="1"/>
                <c:pt idx="0">
                  <c:v>Victoria-Swan Lake</c:v>
                </c:pt>
              </c:strCache>
            </c:strRef>
          </c:tx>
          <c:spPr>
            <a:noFill/>
            <a:ln w="28575" cap="rnd">
              <a:solidFill>
                <a:srgbClr val="7969C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F1010:F1021</c:f>
              <c:numCache>
                <c:ptCount val="12"/>
                <c:pt idx="0">
                  <c:v>0.000051</c:v>
                </c:pt>
                <c:pt idx="1">
                  <c:v>0.000076</c:v>
                </c:pt>
                <c:pt idx="2">
                  <c:v>0.000178</c:v>
                </c:pt>
                <c:pt idx="3">
                  <c:v>0.003429</c:v>
                </c:pt>
                <c:pt idx="4">
                  <c:v>0.007464</c:v>
                </c:pt>
                <c:pt idx="5">
                  <c:v>0.012945</c:v>
                </c:pt>
                <c:pt idx="6">
                  <c:v>0.012945</c:v>
                </c:pt>
                <c:pt idx="7">
                  <c:v>0.012943</c:v>
                </c:pt>
                <c:pt idx="8">
                  <c:v>0.016520</c:v>
                </c:pt>
                <c:pt idx="9">
                  <c:v>0.032671</c:v>
                </c:pt>
                <c:pt idx="10">
                  <c:v>0.042145</c:v>
                </c:pt>
                <c:pt idx="11">
                  <c:v>0.047439</c:v>
                </c:pt>
              </c:numCache>
            </c:numRef>
          </c:val>
          <c:smooth val="0"/>
        </c:ser>
        <c:ser>
          <c:idx val="85"/>
          <c:order val="85"/>
          <c:tx>
            <c:strRef>
              <c:f>'All Ridings-DiffColours'!$B$1022</c:f>
              <c:strCache>
                <c:ptCount val="1"/>
                <c:pt idx="0">
                  <c:v>West Vancouver-Capilano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F1022:F1033</c:f>
              <c:numCache>
                <c:ptCount val="12"/>
                <c:pt idx="0">
                  <c:v>0.000600</c:v>
                </c:pt>
                <c:pt idx="1">
                  <c:v>0.003938</c:v>
                </c:pt>
                <c:pt idx="2">
                  <c:v>0.008683</c:v>
                </c:pt>
                <c:pt idx="3">
                  <c:v>0.024299</c:v>
                </c:pt>
                <c:pt idx="4">
                  <c:v>0.038374</c:v>
                </c:pt>
                <c:pt idx="5">
                  <c:v>0.053256</c:v>
                </c:pt>
                <c:pt idx="6">
                  <c:v>0.053256</c:v>
                </c:pt>
                <c:pt idx="7">
                  <c:v>0.053243</c:v>
                </c:pt>
                <c:pt idx="8">
                  <c:v>0.060096</c:v>
                </c:pt>
                <c:pt idx="9">
                  <c:v>0.082821</c:v>
                </c:pt>
                <c:pt idx="10">
                  <c:v>0.095227</c:v>
                </c:pt>
                <c:pt idx="11">
                  <c:v>0.104197</c:v>
                </c:pt>
              </c:numCache>
            </c:numRef>
          </c:val>
          <c:smooth val="0"/>
        </c:ser>
        <c:ser>
          <c:idx val="86"/>
          <c:order val="86"/>
          <c:tx>
            <c:strRef>
              <c:f>'All Ridings-DiffColours'!$B$1034</c:f>
              <c:strCache>
                <c:ptCount val="1"/>
                <c:pt idx="0">
                  <c:v>West Vancouver-Sea to Sky</c:v>
                </c:pt>
              </c:strCache>
            </c:strRef>
          </c:tx>
          <c:spPr>
            <a:solidFill>
              <a:srgbClr val="444444">
                <a:alpha val="0"/>
              </a:srgbClr>
            </a:solidFill>
            <a:ln w="28575" cap="rnd">
              <a:solidFill>
                <a:srgbClr val="C1D17E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444444">
                  <a:alpha val="0"/>
                </a:srgbClr>
              </a:solidFill>
              <a:ln w="28575" cap="rnd">
                <a:solidFill>
                  <a:srgbClr val="D13838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8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F1034:F1045</c:f>
              <c:numCache>
                <c:ptCount val="12"/>
                <c:pt idx="0">
                  <c:v>0.000643</c:v>
                </c:pt>
                <c:pt idx="1">
                  <c:v>0.003710</c:v>
                </c:pt>
                <c:pt idx="2">
                  <c:v>0.006107</c:v>
                </c:pt>
                <c:pt idx="3">
                  <c:v>0.017572</c:v>
                </c:pt>
                <c:pt idx="4">
                  <c:v>0.029607</c:v>
                </c:pt>
                <c:pt idx="5">
                  <c:v>0.039639</c:v>
                </c:pt>
                <c:pt idx="6">
                  <c:v>0.039639</c:v>
                </c:pt>
                <c:pt idx="7">
                  <c:v>0.039640</c:v>
                </c:pt>
                <c:pt idx="8">
                  <c:v>0.044695</c:v>
                </c:pt>
                <c:pt idx="9">
                  <c:v>0.057475</c:v>
                </c:pt>
                <c:pt idx="10">
                  <c:v>0.067169</c:v>
                </c:pt>
                <c:pt idx="11">
                  <c:v>0.072478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low"/>
        <c:spPr>
          <a:ln w="19050" cap="flat">
            <a:solidFill>
              <a:srgbClr val="D9D9D9"/>
            </a:solidFill>
            <a:prstDash val="solid"/>
            <a:round/>
          </a:ln>
        </c:spPr>
        <c:txPr>
          <a:bodyPr rot="-420000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0.2"/>
        </c:scaling>
        <c:delete val="0"/>
        <c:axPos val="l"/>
        <c:majorGridlines>
          <c:spPr>
            <a:ln w="50800" cap="flat">
              <a:solidFill>
                <a:srgbClr val="D9D9D9"/>
              </a:solidFill>
              <a:prstDash val="solid"/>
              <a:round/>
            </a:ln>
          </c:spPr>
        </c:majorGridlines>
        <c:minorGridlines>
          <c:spPr>
            <a:ln w="25400" cap="flat">
              <a:solidFill>
                <a:srgbClr val="F2F2F2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3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3000" u="none">
                    <a:solidFill>
                      <a:srgbClr val="595959"/>
                    </a:solidFill>
                    <a:latin typeface="Calibri"/>
                  </a:rPr>
                  <a:t>Percent Turnout</a:t>
                </a:r>
              </a:p>
            </c:rich>
          </c:tx>
          <c:layout/>
          <c:overlay val="1"/>
        </c:title>
        <c:numFmt formatCode="0.00%" sourceLinked="1"/>
        <c:majorTickMark val="none"/>
        <c:minorTickMark val="none"/>
        <c:tickLblPos val="nextTo"/>
        <c:spPr>
          <a:ln w="1905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05"/>
        <c:minorUnit val="0.006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691597"/>
          <c:y val="0.0579262"/>
          <c:w val="0.800897"/>
          <c:h val="0.29195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200" u="non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30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3000" u="none">
                <a:solidFill>
                  <a:srgbClr val="595959"/>
                </a:solidFill>
                <a:latin typeface="Calibri"/>
              </a:rPr>
              <a:t>Percentage of Referendum Ballots Received (Turnout) over Time - Lower Mainland</a:t>
            </a:r>
          </a:p>
        </c:rich>
      </c:tx>
      <c:layout>
        <c:manualLayout>
          <c:xMode val="edge"/>
          <c:yMode val="edge"/>
          <c:x val="0.119467"/>
          <c:y val="0"/>
          <c:w val="0.761065"/>
          <c:h val="0.0648323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85085"/>
          <c:y val="0.0648323"/>
          <c:w val="0.926491"/>
          <c:h val="0.855357"/>
        </c:manualLayout>
      </c:layout>
      <c:lineChart>
        <c:grouping val="standard"/>
        <c:varyColors val="0"/>
        <c:ser>
          <c:idx val="0"/>
          <c:order val="0"/>
          <c:tx>
            <c:strRef>
              <c:f>'All Ridings-DiffColours'!$B$14</c:f>
              <c:strCache>
                <c:ptCount val="1"/>
                <c:pt idx="0">
                  <c:v>Abbotsford South</c:v>
                </c:pt>
              </c:strCache>
            </c:strRef>
          </c:tx>
          <c:spPr>
            <a:noFill/>
            <a:ln w="28575" cap="rnd">
              <a:solidFill>
                <a:srgbClr val="4997C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F14:F25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0.000314</c:v>
                </c:pt>
                <c:pt idx="4">
                  <c:v>0.000628</c:v>
                </c:pt>
                <c:pt idx="5">
                  <c:v>0.004469</c:v>
                </c:pt>
                <c:pt idx="6">
                  <c:v>0.004469</c:v>
                </c:pt>
                <c:pt idx="7">
                  <c:v>0.004468</c:v>
                </c:pt>
                <c:pt idx="8">
                  <c:v>0.008840</c:v>
                </c:pt>
                <c:pt idx="9">
                  <c:v>0.019442</c:v>
                </c:pt>
                <c:pt idx="10">
                  <c:v>0.026920</c:v>
                </c:pt>
                <c:pt idx="11">
                  <c:v>0.029888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Ridings-DiffColours'!$B$2</c:f>
              <c:strCache>
                <c:ptCount val="1"/>
                <c:pt idx="0">
                  <c:v>Abbotsford-Mission</c:v>
                </c:pt>
              </c:strCache>
            </c:strRef>
          </c:tx>
          <c:spPr>
            <a:noFill/>
            <a:ln w="28575" cap="rnd">
              <a:solidFill>
                <a:srgbClr val="FF0003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F2:F13</c:f>
              <c:numCache>
                <c:ptCount val="12"/>
                <c:pt idx="0">
                  <c:v>0.000046</c:v>
                </c:pt>
                <c:pt idx="1">
                  <c:v>0.000046</c:v>
                </c:pt>
                <c:pt idx="2">
                  <c:v>0.000046</c:v>
                </c:pt>
                <c:pt idx="3">
                  <c:v>0.000250</c:v>
                </c:pt>
                <c:pt idx="4">
                  <c:v>0.000296</c:v>
                </c:pt>
                <c:pt idx="5">
                  <c:v>0.003844</c:v>
                </c:pt>
                <c:pt idx="6">
                  <c:v>0.003844</c:v>
                </c:pt>
                <c:pt idx="7">
                  <c:v>0.003843</c:v>
                </c:pt>
                <c:pt idx="8">
                  <c:v>0.008618</c:v>
                </c:pt>
                <c:pt idx="9">
                  <c:v>0.018030</c:v>
                </c:pt>
                <c:pt idx="10">
                  <c:v>0.023099</c:v>
                </c:pt>
                <c:pt idx="11">
                  <c:v>0.026031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Ridings-DiffColours'!$B$26</c:f>
              <c:strCache>
                <c:ptCount val="1"/>
                <c:pt idx="0">
                  <c:v>Abbotsford West</c:v>
                </c:pt>
              </c:strCache>
            </c:strRef>
          </c:tx>
          <c:spPr>
            <a:noFill/>
            <a:ln w="28575" cap="rnd">
              <a:solidFill>
                <a:srgbClr val="ACC058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F26:F37</c:f>
              <c:numCache>
                <c:ptCount val="12"/>
                <c:pt idx="0">
                  <c:v>0.000000</c:v>
                </c:pt>
                <c:pt idx="1">
                  <c:v>0.000027</c:v>
                </c:pt>
                <c:pt idx="2">
                  <c:v>0.000027</c:v>
                </c:pt>
                <c:pt idx="3">
                  <c:v>0.000080</c:v>
                </c:pt>
                <c:pt idx="4">
                  <c:v>0.000294</c:v>
                </c:pt>
                <c:pt idx="5">
                  <c:v>0.003826</c:v>
                </c:pt>
                <c:pt idx="6">
                  <c:v>0.003826</c:v>
                </c:pt>
                <c:pt idx="7">
                  <c:v>0.003825</c:v>
                </c:pt>
                <c:pt idx="8">
                  <c:v>0.009657</c:v>
                </c:pt>
                <c:pt idx="9">
                  <c:v>0.019713</c:v>
                </c:pt>
                <c:pt idx="10">
                  <c:v>0.025677</c:v>
                </c:pt>
                <c:pt idx="11">
                  <c:v>0.028778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Ridings-DiffColours'!$B$50</c:f>
              <c:strCache>
                <c:ptCount val="1"/>
                <c:pt idx="0">
                  <c:v>Burnaby-Deer Lake</c:v>
                </c:pt>
              </c:strCache>
            </c:strRef>
          </c:tx>
          <c:spPr>
            <a:noFill/>
            <a:ln w="28575" cap="rnd">
              <a:solidFill>
                <a:srgbClr val="FFFF0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F50:F61</c:f>
              <c:numCache>
                <c:ptCount val="12"/>
                <c:pt idx="0">
                  <c:v>0.000000</c:v>
                </c:pt>
                <c:pt idx="1">
                  <c:v>0.000029</c:v>
                </c:pt>
                <c:pt idx="2">
                  <c:v>0.000029</c:v>
                </c:pt>
                <c:pt idx="3">
                  <c:v>0.000403</c:v>
                </c:pt>
                <c:pt idx="4">
                  <c:v>0.000719</c:v>
                </c:pt>
                <c:pt idx="5">
                  <c:v>0.002759</c:v>
                </c:pt>
                <c:pt idx="6">
                  <c:v>0.002759</c:v>
                </c:pt>
                <c:pt idx="7">
                  <c:v>0.002759</c:v>
                </c:pt>
                <c:pt idx="8">
                  <c:v>0.005546</c:v>
                </c:pt>
                <c:pt idx="9">
                  <c:v>0.017157</c:v>
                </c:pt>
                <c:pt idx="10">
                  <c:v>0.026611</c:v>
                </c:pt>
                <c:pt idx="11">
                  <c:v>0.032330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Ridings-DiffColours'!$B$62</c:f>
              <c:strCache>
                <c:ptCount val="1"/>
                <c:pt idx="0">
                  <c:v>Burnaby-Edmonds</c:v>
                </c:pt>
              </c:strCache>
            </c:strRef>
          </c:tx>
          <c:spPr>
            <a:noFill/>
            <a:ln w="28575" cap="rnd">
              <a:solidFill>
                <a:srgbClr val="875EC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F62:F73</c:f>
              <c:numCache>
                <c:ptCount val="12"/>
                <c:pt idx="0">
                  <c:v>0.000080</c:v>
                </c:pt>
                <c:pt idx="1">
                  <c:v>0.000080</c:v>
                </c:pt>
                <c:pt idx="2">
                  <c:v>0.000080</c:v>
                </c:pt>
                <c:pt idx="3">
                  <c:v>0.000799</c:v>
                </c:pt>
                <c:pt idx="4">
                  <c:v>0.001039</c:v>
                </c:pt>
                <c:pt idx="5">
                  <c:v>0.004180</c:v>
                </c:pt>
                <c:pt idx="6">
                  <c:v>0.004180</c:v>
                </c:pt>
                <c:pt idx="7">
                  <c:v>0.004180</c:v>
                </c:pt>
                <c:pt idx="8">
                  <c:v>0.006576</c:v>
                </c:pt>
                <c:pt idx="9">
                  <c:v>0.016398</c:v>
                </c:pt>
                <c:pt idx="10">
                  <c:v>0.024225</c:v>
                </c:pt>
                <c:pt idx="11">
                  <c:v>0.028323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'All Ridings-DiffColours'!$B$74</c:f>
              <c:strCache>
                <c:ptCount val="1"/>
                <c:pt idx="0">
                  <c:v>Burnaby-Lougheed</c:v>
                </c:pt>
              </c:strCache>
            </c:strRef>
          </c:tx>
          <c:spPr>
            <a:noFill/>
            <a:ln w="28575" cap="rnd">
              <a:solidFill>
                <a:srgbClr val="C08C34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F74:F85</c:f>
              <c:numCache>
                <c:ptCount val="12"/>
                <c:pt idx="0">
                  <c:v>0.000000</c:v>
                </c:pt>
                <c:pt idx="1">
                  <c:v>0.000027</c:v>
                </c:pt>
                <c:pt idx="2">
                  <c:v>0.000080</c:v>
                </c:pt>
                <c:pt idx="3">
                  <c:v>0.001277</c:v>
                </c:pt>
                <c:pt idx="4">
                  <c:v>0.001835</c:v>
                </c:pt>
                <c:pt idx="5">
                  <c:v>0.005506</c:v>
                </c:pt>
                <c:pt idx="6">
                  <c:v>0.005505</c:v>
                </c:pt>
                <c:pt idx="7">
                  <c:v>0.005505</c:v>
                </c:pt>
                <c:pt idx="8">
                  <c:v>0.008297</c:v>
                </c:pt>
                <c:pt idx="9">
                  <c:v>0.021640</c:v>
                </c:pt>
                <c:pt idx="10">
                  <c:v>0.030702</c:v>
                </c:pt>
                <c:pt idx="11">
                  <c:v>0.035485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'All Ridings-DiffColours'!$B$86</c:f>
              <c:strCache>
                <c:ptCount val="1"/>
                <c:pt idx="0">
                  <c:v>Burnaby North</c:v>
                </c:pt>
              </c:strCache>
            </c:strRef>
          </c:tx>
          <c:spPr>
            <a:noFill/>
            <a:ln w="28575" cap="rnd">
              <a:solidFill>
                <a:srgbClr val="C05C5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F86:F97</c:f>
              <c:numCache>
                <c:ptCount val="12"/>
                <c:pt idx="0">
                  <c:v>0.000025</c:v>
                </c:pt>
                <c:pt idx="1">
                  <c:v>0.000025</c:v>
                </c:pt>
                <c:pt idx="2">
                  <c:v>0.000050</c:v>
                </c:pt>
                <c:pt idx="3">
                  <c:v>0.002217</c:v>
                </c:pt>
                <c:pt idx="4">
                  <c:v>0.003677</c:v>
                </c:pt>
                <c:pt idx="5">
                  <c:v>0.008108</c:v>
                </c:pt>
                <c:pt idx="6">
                  <c:v>0.008108</c:v>
                </c:pt>
                <c:pt idx="7">
                  <c:v>0.008107</c:v>
                </c:pt>
                <c:pt idx="8">
                  <c:v>0.011833</c:v>
                </c:pt>
                <c:pt idx="9">
                  <c:v>0.024945</c:v>
                </c:pt>
                <c:pt idx="10">
                  <c:v>0.032593</c:v>
                </c:pt>
                <c:pt idx="11">
                  <c:v>0.039110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'All Ridings-DiffColours'!$B$122</c:f>
              <c:strCache>
                <c:ptCount val="1"/>
                <c:pt idx="0">
                  <c:v>Chilliwack</c:v>
                </c:pt>
              </c:strCache>
            </c:strRef>
          </c:tx>
          <c:spPr>
            <a:noFill/>
            <a:ln w="28575" cap="rnd">
              <a:solidFill>
                <a:srgbClr val="C07B3A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F122:F133</c:f>
              <c:numCache>
                <c:ptCount val="12"/>
                <c:pt idx="0">
                  <c:v>0.000622</c:v>
                </c:pt>
                <c:pt idx="1">
                  <c:v>0.001245</c:v>
                </c:pt>
                <c:pt idx="2">
                  <c:v>0.002376</c:v>
                </c:pt>
                <c:pt idx="3">
                  <c:v>0.012021</c:v>
                </c:pt>
                <c:pt idx="4">
                  <c:v>0.027940</c:v>
                </c:pt>
                <c:pt idx="5">
                  <c:v>0.036221</c:v>
                </c:pt>
                <c:pt idx="6">
                  <c:v>0.036220</c:v>
                </c:pt>
                <c:pt idx="7">
                  <c:v>0.036216</c:v>
                </c:pt>
                <c:pt idx="8">
                  <c:v>0.043116</c:v>
                </c:pt>
                <c:pt idx="9">
                  <c:v>0.063208</c:v>
                </c:pt>
                <c:pt idx="10">
                  <c:v>0.071957</c:v>
                </c:pt>
                <c:pt idx="11">
                  <c:v>0.074691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'All Ridings-DiffColours'!$B$134</c:f>
              <c:strCache>
                <c:ptCount val="1"/>
                <c:pt idx="0">
                  <c:v>Chilliwack-Kent</c:v>
                </c:pt>
              </c:strCache>
            </c:strRef>
          </c:tx>
          <c:spPr>
            <a:noFill/>
            <a:ln w="28575" cap="rnd">
              <a:solidFill>
                <a:srgbClr val="6A4AB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F134:F145</c:f>
              <c:numCache>
                <c:ptCount val="12"/>
                <c:pt idx="0">
                  <c:v>0.000671</c:v>
                </c:pt>
                <c:pt idx="1">
                  <c:v>0.002060</c:v>
                </c:pt>
                <c:pt idx="2">
                  <c:v>0.002656</c:v>
                </c:pt>
                <c:pt idx="3">
                  <c:v>0.010770</c:v>
                </c:pt>
                <c:pt idx="4">
                  <c:v>0.030311</c:v>
                </c:pt>
                <c:pt idx="5">
                  <c:v>0.044876</c:v>
                </c:pt>
                <c:pt idx="6">
                  <c:v>0.044876</c:v>
                </c:pt>
                <c:pt idx="7">
                  <c:v>0.044871</c:v>
                </c:pt>
                <c:pt idx="8">
                  <c:v>0.054540</c:v>
                </c:pt>
                <c:pt idx="9">
                  <c:v>0.074367</c:v>
                </c:pt>
                <c:pt idx="10">
                  <c:v>0.080426</c:v>
                </c:pt>
                <c:pt idx="11">
                  <c:v>0.084711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'All Ridings-DiffColours'!$B$158</c:f>
              <c:strCache>
                <c:ptCount val="1"/>
                <c:pt idx="0">
                  <c:v>Coquitlam-Burke Mountain</c:v>
                </c:pt>
              </c:strCache>
            </c:strRef>
          </c:tx>
          <c:spPr>
            <a:noFill/>
            <a:ln w="28575" cap="rnd">
              <a:solidFill>
                <a:srgbClr val="5C91B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F158:F169</c:f>
              <c:numCache>
                <c:ptCount val="12"/>
                <c:pt idx="0">
                  <c:v>0.000024</c:v>
                </c:pt>
                <c:pt idx="1">
                  <c:v>0.000024</c:v>
                </c:pt>
                <c:pt idx="2">
                  <c:v>0.000024</c:v>
                </c:pt>
                <c:pt idx="3">
                  <c:v>0.000071</c:v>
                </c:pt>
                <c:pt idx="4">
                  <c:v>0.000095</c:v>
                </c:pt>
                <c:pt idx="5">
                  <c:v>0.003454</c:v>
                </c:pt>
                <c:pt idx="6">
                  <c:v>0.003454</c:v>
                </c:pt>
                <c:pt idx="7">
                  <c:v>0.003454</c:v>
                </c:pt>
                <c:pt idx="8">
                  <c:v>0.006432</c:v>
                </c:pt>
                <c:pt idx="9">
                  <c:v>0.018007</c:v>
                </c:pt>
                <c:pt idx="10">
                  <c:v>0.026458</c:v>
                </c:pt>
                <c:pt idx="11">
                  <c:v>0.029980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'All Ridings-DiffColours'!$B$170</c:f>
              <c:strCache>
                <c:ptCount val="1"/>
                <c:pt idx="0">
                  <c:v>Coquitlam-Maillardville</c:v>
                </c:pt>
              </c:strCache>
            </c:strRef>
          </c:tx>
          <c:spPr>
            <a:noFill/>
            <a:ln w="28575" cap="rnd">
              <a:solidFill>
                <a:srgbClr val="92B3C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F170:F181</c:f>
              <c:numCache>
                <c:ptCount val="12"/>
                <c:pt idx="0">
                  <c:v>0.000054</c:v>
                </c:pt>
                <c:pt idx="1">
                  <c:v>0.000054</c:v>
                </c:pt>
                <c:pt idx="2">
                  <c:v>0.000135</c:v>
                </c:pt>
                <c:pt idx="3">
                  <c:v>0.000135</c:v>
                </c:pt>
                <c:pt idx="4">
                  <c:v>0.000135</c:v>
                </c:pt>
                <c:pt idx="5">
                  <c:v>0.002320</c:v>
                </c:pt>
                <c:pt idx="6">
                  <c:v>0.002320</c:v>
                </c:pt>
                <c:pt idx="7">
                  <c:v>0.002320</c:v>
                </c:pt>
                <c:pt idx="8">
                  <c:v>0.004343</c:v>
                </c:pt>
                <c:pt idx="9">
                  <c:v>0.013296</c:v>
                </c:pt>
                <c:pt idx="10">
                  <c:v>0.020603</c:v>
                </c:pt>
                <c:pt idx="11">
                  <c:v>0.024514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'All Ridings-DiffColours'!$B$206</c:f>
              <c:strCache>
                <c:ptCount val="1"/>
                <c:pt idx="0">
                  <c:v>Delta North</c:v>
                </c:pt>
              </c:strCache>
            </c:strRef>
          </c:tx>
          <c:spPr>
            <a:noFill/>
            <a:ln w="28575" cap="rnd">
              <a:solidFill>
                <a:srgbClr val="46C089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F206:F217</c:f>
              <c:numCache>
                <c:ptCount val="12"/>
                <c:pt idx="0">
                  <c:v>0.000110</c:v>
                </c:pt>
                <c:pt idx="1">
                  <c:v>0.000110</c:v>
                </c:pt>
                <c:pt idx="2">
                  <c:v>0.000110</c:v>
                </c:pt>
                <c:pt idx="3">
                  <c:v>0.000137</c:v>
                </c:pt>
                <c:pt idx="4">
                  <c:v>0.000247</c:v>
                </c:pt>
                <c:pt idx="5">
                  <c:v>0.001399</c:v>
                </c:pt>
                <c:pt idx="6">
                  <c:v>0.001399</c:v>
                </c:pt>
                <c:pt idx="7">
                  <c:v>0.001399</c:v>
                </c:pt>
                <c:pt idx="8">
                  <c:v>0.002907</c:v>
                </c:pt>
                <c:pt idx="9">
                  <c:v>0.008143</c:v>
                </c:pt>
                <c:pt idx="10">
                  <c:v>0.015326</c:v>
                </c:pt>
                <c:pt idx="11">
                  <c:v>0.017629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'All Ridings-DiffColours'!$B$218</c:f>
              <c:strCache>
                <c:ptCount val="1"/>
                <c:pt idx="0">
                  <c:v>Delta South</c:v>
                </c:pt>
              </c:strCache>
            </c:strRef>
          </c:tx>
          <c:spPr>
            <a:noFill/>
            <a:ln w="28575" cap="rnd">
              <a:solidFill>
                <a:srgbClr val="F7A097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F218:F229</c:f>
              <c:numCache>
                <c:ptCount val="12"/>
                <c:pt idx="0">
                  <c:v>0.000170</c:v>
                </c:pt>
                <c:pt idx="1">
                  <c:v>0.000198</c:v>
                </c:pt>
                <c:pt idx="2">
                  <c:v>0.000227</c:v>
                </c:pt>
                <c:pt idx="3">
                  <c:v>0.000312</c:v>
                </c:pt>
                <c:pt idx="4">
                  <c:v>0.000368</c:v>
                </c:pt>
                <c:pt idx="5">
                  <c:v>0.004756</c:v>
                </c:pt>
                <c:pt idx="6">
                  <c:v>0.004756</c:v>
                </c:pt>
                <c:pt idx="7">
                  <c:v>0.004757</c:v>
                </c:pt>
                <c:pt idx="8">
                  <c:v>0.006852</c:v>
                </c:pt>
                <c:pt idx="9">
                  <c:v>0.017691</c:v>
                </c:pt>
                <c:pt idx="10">
                  <c:v>0.026915</c:v>
                </c:pt>
                <c:pt idx="11">
                  <c:v>0.035004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'All Ridings-DiffColours'!$B$350</c:f>
              <c:strCache>
                <c:ptCount val="1"/>
                <c:pt idx="0">
                  <c:v>Langley</c:v>
                </c:pt>
              </c:strCache>
            </c:strRef>
          </c:tx>
          <c:spPr>
            <a:noFill/>
            <a:ln w="28575" cap="rnd">
              <a:solidFill>
                <a:srgbClr val="F82199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F350:F361</c:f>
              <c:numCache>
                <c:ptCount val="12"/>
                <c:pt idx="0">
                  <c:v>0.000507</c:v>
                </c:pt>
                <c:pt idx="1">
                  <c:v>0.000773</c:v>
                </c:pt>
                <c:pt idx="2">
                  <c:v>0.000966</c:v>
                </c:pt>
                <c:pt idx="3">
                  <c:v>0.004129</c:v>
                </c:pt>
                <c:pt idx="4">
                  <c:v>0.014705</c:v>
                </c:pt>
                <c:pt idx="5">
                  <c:v>0.022821</c:v>
                </c:pt>
                <c:pt idx="6">
                  <c:v>0.022821</c:v>
                </c:pt>
                <c:pt idx="7">
                  <c:v>0.022817</c:v>
                </c:pt>
                <c:pt idx="8">
                  <c:v>0.026149</c:v>
                </c:pt>
                <c:pt idx="9">
                  <c:v>0.040299</c:v>
                </c:pt>
                <c:pt idx="10">
                  <c:v>0.050025</c:v>
                </c:pt>
                <c:pt idx="11">
                  <c:v>0.053405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'All Ridings-DiffColours'!$B$362</c:f>
              <c:strCache>
                <c:ptCount val="1"/>
                <c:pt idx="0">
                  <c:v>Langley East</c:v>
                </c:pt>
              </c:strCache>
            </c:strRef>
          </c:tx>
          <c:spPr>
            <a:noFill/>
            <a:ln w="28575" cap="rnd">
              <a:solidFill>
                <a:srgbClr val="C0AD7B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F362:F373</c:f>
              <c:numCache>
                <c:ptCount val="12"/>
                <c:pt idx="0">
                  <c:v>0.000000</c:v>
                </c:pt>
                <c:pt idx="1">
                  <c:v>0.000020</c:v>
                </c:pt>
                <c:pt idx="2">
                  <c:v>0.000061</c:v>
                </c:pt>
                <c:pt idx="3">
                  <c:v>0.001401</c:v>
                </c:pt>
                <c:pt idx="4">
                  <c:v>0.002274</c:v>
                </c:pt>
                <c:pt idx="5">
                  <c:v>0.009038</c:v>
                </c:pt>
                <c:pt idx="6">
                  <c:v>0.009037</c:v>
                </c:pt>
                <c:pt idx="7">
                  <c:v>0.009036</c:v>
                </c:pt>
                <c:pt idx="8">
                  <c:v>0.013116</c:v>
                </c:pt>
                <c:pt idx="9">
                  <c:v>0.029171</c:v>
                </c:pt>
                <c:pt idx="10">
                  <c:v>0.038589</c:v>
                </c:pt>
                <c:pt idx="11">
                  <c:v>0.043093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'All Ridings-DiffColours'!$B$374</c:f>
              <c:strCache>
                <c:ptCount val="1"/>
                <c:pt idx="0">
                  <c:v>Maple Ridge-Mission</c:v>
                </c:pt>
              </c:strCache>
            </c:strRef>
          </c:tx>
          <c:spPr>
            <a:noFill/>
            <a:ln w="285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F374:F385</c:f>
              <c:numCache>
                <c:ptCount val="12"/>
                <c:pt idx="0">
                  <c:v>0.000023</c:v>
                </c:pt>
                <c:pt idx="1">
                  <c:v>0.000045</c:v>
                </c:pt>
                <c:pt idx="2">
                  <c:v>0.000045</c:v>
                </c:pt>
                <c:pt idx="3">
                  <c:v>0.000114</c:v>
                </c:pt>
                <c:pt idx="4">
                  <c:v>0.000204</c:v>
                </c:pt>
                <c:pt idx="5">
                  <c:v>0.004131</c:v>
                </c:pt>
                <c:pt idx="6">
                  <c:v>0.004131</c:v>
                </c:pt>
                <c:pt idx="7">
                  <c:v>0.004131</c:v>
                </c:pt>
                <c:pt idx="8">
                  <c:v>0.006514</c:v>
                </c:pt>
                <c:pt idx="9">
                  <c:v>0.016341</c:v>
                </c:pt>
                <c:pt idx="10">
                  <c:v>0.025440</c:v>
                </c:pt>
                <c:pt idx="11">
                  <c:v>0.030067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'All Ridings-DiffColours'!$B$386</c:f>
              <c:strCache>
                <c:ptCount val="1"/>
                <c:pt idx="0">
                  <c:v>Maple Ridge-Pitt Meadows</c:v>
                </c:pt>
              </c:strCache>
            </c:strRef>
          </c:tx>
          <c:spPr>
            <a:noFill/>
            <a:ln w="28575" cap="rnd">
              <a:solidFill>
                <a:srgbClr val="F062DE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F386:F397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0.000094</c:v>
                </c:pt>
                <c:pt idx="4">
                  <c:v>0.000164</c:v>
                </c:pt>
                <c:pt idx="5">
                  <c:v>0.004462</c:v>
                </c:pt>
                <c:pt idx="6">
                  <c:v>0.004462</c:v>
                </c:pt>
                <c:pt idx="7">
                  <c:v>0.004462</c:v>
                </c:pt>
                <c:pt idx="8">
                  <c:v>0.007302</c:v>
                </c:pt>
                <c:pt idx="9">
                  <c:v>0.016762</c:v>
                </c:pt>
                <c:pt idx="10">
                  <c:v>0.023823</c:v>
                </c:pt>
                <c:pt idx="11">
                  <c:v>0.029383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'All Ridings-DiffColours'!$B$458</c:f>
              <c:strCache>
                <c:ptCount val="1"/>
                <c:pt idx="0">
                  <c:v>New Westminster</c:v>
                </c:pt>
              </c:strCache>
            </c:strRef>
          </c:tx>
          <c:spPr>
            <a:noFill/>
            <a:ln w="28575" cap="rnd">
              <a:solidFill>
                <a:srgbClr val="A1C0B8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F458:F469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0.000045</c:v>
                </c:pt>
                <c:pt idx="3">
                  <c:v>0.000954</c:v>
                </c:pt>
                <c:pt idx="4">
                  <c:v>0.003200</c:v>
                </c:pt>
                <c:pt idx="5">
                  <c:v>0.007989</c:v>
                </c:pt>
                <c:pt idx="6">
                  <c:v>0.007989</c:v>
                </c:pt>
                <c:pt idx="7">
                  <c:v>0.007988</c:v>
                </c:pt>
                <c:pt idx="8">
                  <c:v>0.014160</c:v>
                </c:pt>
                <c:pt idx="9">
                  <c:v>0.031217</c:v>
                </c:pt>
                <c:pt idx="10">
                  <c:v>0.042450</c:v>
                </c:pt>
                <c:pt idx="11">
                  <c:v>0.047033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'All Ridings-DiffColours'!$B$494</c:f>
              <c:strCache>
                <c:ptCount val="1"/>
                <c:pt idx="0">
                  <c:v>North Vancouver-Lonsdale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F494:F505</c:f>
              <c:numCache>
                <c:ptCount val="12"/>
                <c:pt idx="0">
                  <c:v>0.000873</c:v>
                </c:pt>
                <c:pt idx="1">
                  <c:v>0.005280</c:v>
                </c:pt>
                <c:pt idx="2">
                  <c:v>0.008060</c:v>
                </c:pt>
                <c:pt idx="3">
                  <c:v>0.020526</c:v>
                </c:pt>
                <c:pt idx="4">
                  <c:v>0.032601</c:v>
                </c:pt>
                <c:pt idx="5">
                  <c:v>0.045157</c:v>
                </c:pt>
                <c:pt idx="6">
                  <c:v>0.045157</c:v>
                </c:pt>
                <c:pt idx="7">
                  <c:v>0.045144</c:v>
                </c:pt>
                <c:pt idx="8">
                  <c:v>0.051119</c:v>
                </c:pt>
                <c:pt idx="9">
                  <c:v>0.066729</c:v>
                </c:pt>
                <c:pt idx="10">
                  <c:v>0.075079</c:v>
                </c:pt>
                <c:pt idx="11">
                  <c:v>0.080586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'All Ridings-DiffColours'!$B$506</c:f>
              <c:strCache>
                <c:ptCount val="1"/>
                <c:pt idx="0">
                  <c:v>North Vancouver-Seymour</c:v>
                </c:pt>
              </c:strCache>
            </c:strRef>
          </c:tx>
          <c:spPr>
            <a:noFill/>
            <a:ln w="28575" cap="rnd">
              <a:solidFill>
                <a:srgbClr val="9EF0D5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F506:F517</c:f>
              <c:numCache>
                <c:ptCount val="12"/>
                <c:pt idx="0">
                  <c:v>0.000619</c:v>
                </c:pt>
                <c:pt idx="1">
                  <c:v>0.006955</c:v>
                </c:pt>
                <c:pt idx="2">
                  <c:v>0.010097</c:v>
                </c:pt>
                <c:pt idx="3">
                  <c:v>0.023677</c:v>
                </c:pt>
                <c:pt idx="4">
                  <c:v>0.036532</c:v>
                </c:pt>
                <c:pt idx="5">
                  <c:v>0.047154</c:v>
                </c:pt>
                <c:pt idx="6">
                  <c:v>0.047155</c:v>
                </c:pt>
                <c:pt idx="7">
                  <c:v>0.047148</c:v>
                </c:pt>
                <c:pt idx="8">
                  <c:v>0.056150</c:v>
                </c:pt>
                <c:pt idx="9">
                  <c:v>0.072527</c:v>
                </c:pt>
                <c:pt idx="10">
                  <c:v>0.084132</c:v>
                </c:pt>
                <c:pt idx="11">
                  <c:v>0.090174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'All Ridings-DiffColours'!$B$578</c:f>
              <c:strCache>
                <c:ptCount val="1"/>
                <c:pt idx="0">
                  <c:v>Port Coquitlam</c:v>
                </c:pt>
              </c:strCache>
            </c:strRef>
          </c:tx>
          <c:spPr>
            <a:noFill/>
            <a:ln w="28575" cap="rnd">
              <a:solidFill>
                <a:srgbClr val="FFC273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F578:F589</c:f>
              <c:numCache>
                <c:ptCount val="12"/>
                <c:pt idx="0">
                  <c:v>0.000121</c:v>
                </c:pt>
                <c:pt idx="1">
                  <c:v>0.000121</c:v>
                </c:pt>
                <c:pt idx="2">
                  <c:v>0.000121</c:v>
                </c:pt>
                <c:pt idx="3">
                  <c:v>0.001309</c:v>
                </c:pt>
                <c:pt idx="4">
                  <c:v>0.001551</c:v>
                </c:pt>
                <c:pt idx="5">
                  <c:v>0.005256</c:v>
                </c:pt>
                <c:pt idx="6">
                  <c:v>0.005256</c:v>
                </c:pt>
                <c:pt idx="7">
                  <c:v>0.005256</c:v>
                </c:pt>
                <c:pt idx="8">
                  <c:v>0.008550</c:v>
                </c:pt>
                <c:pt idx="9">
                  <c:v>0.021504</c:v>
                </c:pt>
                <c:pt idx="10">
                  <c:v>0.031221</c:v>
                </c:pt>
                <c:pt idx="11">
                  <c:v>0.034782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'All Ridings-DiffColours'!$B$590</c:f>
              <c:strCache>
                <c:ptCount val="1"/>
                <c:pt idx="0">
                  <c:v>Port Moody-Coquitlam</c:v>
                </c:pt>
              </c:strCache>
            </c:strRef>
          </c:tx>
          <c:spPr>
            <a:noFill/>
            <a:ln w="28575" cap="rnd">
              <a:solidFill>
                <a:srgbClr val="FFC7C6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F590:F601</c:f>
              <c:numCache>
                <c:ptCount val="12"/>
                <c:pt idx="0">
                  <c:v>0.000052</c:v>
                </c:pt>
                <c:pt idx="1">
                  <c:v>0.000052</c:v>
                </c:pt>
                <c:pt idx="2">
                  <c:v>0.000052</c:v>
                </c:pt>
                <c:pt idx="3">
                  <c:v>0.000156</c:v>
                </c:pt>
                <c:pt idx="4">
                  <c:v>0.000261</c:v>
                </c:pt>
                <c:pt idx="5">
                  <c:v>0.001017</c:v>
                </c:pt>
                <c:pt idx="6">
                  <c:v>0.001017</c:v>
                </c:pt>
                <c:pt idx="7">
                  <c:v>0.001016</c:v>
                </c:pt>
                <c:pt idx="8">
                  <c:v>0.003570</c:v>
                </c:pt>
                <c:pt idx="9">
                  <c:v>0.015423</c:v>
                </c:pt>
                <c:pt idx="10">
                  <c:v>0.022324</c:v>
                </c:pt>
                <c:pt idx="11">
                  <c:v>0.027140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'All Ridings-DiffColours'!$B$638</c:f>
              <c:strCache>
                <c:ptCount val="1"/>
                <c:pt idx="0">
                  <c:v>Richmond North Centre</c:v>
                </c:pt>
              </c:strCache>
            </c:strRef>
          </c:tx>
          <c:spPr>
            <a:noFill/>
            <a:ln w="28575" cap="rnd">
              <a:solidFill>
                <a:srgbClr val="6A6A0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F638:F649</c:f>
              <c:numCache>
                <c:ptCount val="12"/>
                <c:pt idx="0">
                  <c:v>0.023555</c:v>
                </c:pt>
                <c:pt idx="1">
                  <c:v>0.036218</c:v>
                </c:pt>
                <c:pt idx="2">
                  <c:v>0.041145</c:v>
                </c:pt>
                <c:pt idx="3">
                  <c:v>0.057968</c:v>
                </c:pt>
                <c:pt idx="4">
                  <c:v>0.065013</c:v>
                </c:pt>
                <c:pt idx="5">
                  <c:v>0.073825</c:v>
                </c:pt>
                <c:pt idx="6">
                  <c:v>0.073825</c:v>
                </c:pt>
                <c:pt idx="7">
                  <c:v>0.073816</c:v>
                </c:pt>
                <c:pt idx="8">
                  <c:v>0.078412</c:v>
                </c:pt>
                <c:pt idx="9">
                  <c:v>0.087969</c:v>
                </c:pt>
                <c:pt idx="10">
                  <c:v>0.092334</c:v>
                </c:pt>
                <c:pt idx="11">
                  <c:v>0.095620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'All Ridings-DiffColours'!$B$650</c:f>
              <c:strCache>
                <c:ptCount val="1"/>
                <c:pt idx="0">
                  <c:v>Richmond-Queensborough</c:v>
                </c:pt>
              </c:strCache>
            </c:strRef>
          </c:tx>
          <c:spPr>
            <a:noFill/>
            <a:ln w="28575" cap="rnd">
              <a:solidFill>
                <a:srgbClr val="CAA2FF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F650:F661</c:f>
              <c:numCache>
                <c:ptCount val="12"/>
                <c:pt idx="0">
                  <c:v>0.019608</c:v>
                </c:pt>
                <c:pt idx="1">
                  <c:v>0.028572</c:v>
                </c:pt>
                <c:pt idx="2">
                  <c:v>0.034774</c:v>
                </c:pt>
                <c:pt idx="3">
                  <c:v>0.050771</c:v>
                </c:pt>
                <c:pt idx="4">
                  <c:v>0.057719</c:v>
                </c:pt>
                <c:pt idx="5">
                  <c:v>0.063369</c:v>
                </c:pt>
                <c:pt idx="6">
                  <c:v>0.063369</c:v>
                </c:pt>
                <c:pt idx="7">
                  <c:v>0.063362</c:v>
                </c:pt>
                <c:pt idx="8">
                  <c:v>0.067291</c:v>
                </c:pt>
                <c:pt idx="9">
                  <c:v>0.076217</c:v>
                </c:pt>
                <c:pt idx="10">
                  <c:v>0.080741</c:v>
                </c:pt>
                <c:pt idx="11">
                  <c:v>0.082974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'All Ridings-DiffColours'!$B$662</c:f>
              <c:strCache>
                <c:ptCount val="1"/>
                <c:pt idx="0">
                  <c:v>Richmond South Centre</c:v>
                </c:pt>
              </c:strCache>
            </c:strRef>
          </c:tx>
          <c:spPr>
            <a:noFill/>
            <a:ln w="28575" cap="rnd">
              <a:solidFill>
                <a:srgbClr val="C7AFD2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F662:F673</c:f>
              <c:numCache>
                <c:ptCount val="12"/>
                <c:pt idx="0">
                  <c:v>0.009305</c:v>
                </c:pt>
                <c:pt idx="1">
                  <c:v>0.020522</c:v>
                </c:pt>
                <c:pt idx="2">
                  <c:v>0.025096</c:v>
                </c:pt>
                <c:pt idx="3">
                  <c:v>0.042207</c:v>
                </c:pt>
                <c:pt idx="4">
                  <c:v>0.049822</c:v>
                </c:pt>
                <c:pt idx="5">
                  <c:v>0.057308</c:v>
                </c:pt>
                <c:pt idx="6">
                  <c:v>0.057308</c:v>
                </c:pt>
                <c:pt idx="7">
                  <c:v>0.057308</c:v>
                </c:pt>
                <c:pt idx="8">
                  <c:v>0.062877</c:v>
                </c:pt>
                <c:pt idx="9">
                  <c:v>0.074086</c:v>
                </c:pt>
                <c:pt idx="10">
                  <c:v>0.078132</c:v>
                </c:pt>
                <c:pt idx="11">
                  <c:v>0.081943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'All Ridings-DiffColours'!$B$674</c:f>
              <c:strCache>
                <c:ptCount val="1"/>
                <c:pt idx="0">
                  <c:v>Richmond-Steveston</c:v>
                </c:pt>
              </c:strCache>
            </c:strRef>
          </c:tx>
          <c:spPr>
            <a:noFill/>
            <a:ln w="28575" cap="rnd">
              <a:solidFill>
                <a:srgbClr val="F1D1B8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F674:F685</c:f>
              <c:numCache>
                <c:ptCount val="12"/>
                <c:pt idx="0">
                  <c:v>0.030395</c:v>
                </c:pt>
                <c:pt idx="1">
                  <c:v>0.043196</c:v>
                </c:pt>
                <c:pt idx="2">
                  <c:v>0.050774</c:v>
                </c:pt>
                <c:pt idx="3">
                  <c:v>0.071285</c:v>
                </c:pt>
                <c:pt idx="4">
                  <c:v>0.081349</c:v>
                </c:pt>
                <c:pt idx="5">
                  <c:v>0.091665</c:v>
                </c:pt>
                <c:pt idx="6">
                  <c:v>0.091665</c:v>
                </c:pt>
                <c:pt idx="7">
                  <c:v>0.091665</c:v>
                </c:pt>
                <c:pt idx="8">
                  <c:v>0.095914</c:v>
                </c:pt>
                <c:pt idx="9">
                  <c:v>0.106448</c:v>
                </c:pt>
                <c:pt idx="10">
                  <c:v>0.112265</c:v>
                </c:pt>
                <c:pt idx="11">
                  <c:v>0.116334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'All Ridings-DiffColours'!$B$746</c:f>
              <c:strCache>
                <c:ptCount val="1"/>
                <c:pt idx="0">
                  <c:v>Surrey-Cloverdale</c:v>
                </c:pt>
              </c:strCache>
            </c:strRef>
          </c:tx>
          <c:spPr>
            <a:noFill/>
            <a:ln w="28575" cap="rnd">
              <a:solidFill>
                <a:srgbClr val="FF925F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F746:F757</c:f>
              <c:numCache>
                <c:ptCount val="12"/>
                <c:pt idx="0">
                  <c:v>0.000048</c:v>
                </c:pt>
                <c:pt idx="1">
                  <c:v>0.000143</c:v>
                </c:pt>
                <c:pt idx="2">
                  <c:v>0.000143</c:v>
                </c:pt>
                <c:pt idx="3">
                  <c:v>0.001028</c:v>
                </c:pt>
                <c:pt idx="4">
                  <c:v>0.002318</c:v>
                </c:pt>
                <c:pt idx="5">
                  <c:v>0.004804</c:v>
                </c:pt>
                <c:pt idx="6">
                  <c:v>0.004804</c:v>
                </c:pt>
                <c:pt idx="7">
                  <c:v>0.004803</c:v>
                </c:pt>
                <c:pt idx="8">
                  <c:v>0.007671</c:v>
                </c:pt>
                <c:pt idx="9">
                  <c:v>0.015722</c:v>
                </c:pt>
                <c:pt idx="10">
                  <c:v>0.023007</c:v>
                </c:pt>
                <c:pt idx="11">
                  <c:v>0.026160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'All Ridings-DiffColours'!$B$758</c:f>
              <c:strCache>
                <c:ptCount val="1"/>
                <c:pt idx="0">
                  <c:v>Surrey-Fleetwood</c:v>
                </c:pt>
              </c:strCache>
            </c:strRef>
          </c:tx>
          <c:spPr>
            <a:noFill/>
            <a:ln w="28575" cap="rnd">
              <a:solidFill>
                <a:srgbClr val="F06D1D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F758:F769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0.000086</c:v>
                </c:pt>
                <c:pt idx="3">
                  <c:v>0.000257</c:v>
                </c:pt>
                <c:pt idx="4">
                  <c:v>0.001112</c:v>
                </c:pt>
                <c:pt idx="5">
                  <c:v>0.003135</c:v>
                </c:pt>
                <c:pt idx="6">
                  <c:v>0.003135</c:v>
                </c:pt>
                <c:pt idx="7">
                  <c:v>0.003134</c:v>
                </c:pt>
                <c:pt idx="8">
                  <c:v>0.004502</c:v>
                </c:pt>
                <c:pt idx="9">
                  <c:v>0.010971</c:v>
                </c:pt>
                <c:pt idx="10">
                  <c:v>0.018322</c:v>
                </c:pt>
                <c:pt idx="11">
                  <c:v>0.021003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'All Ridings-DiffColours'!$B$770</c:f>
              <c:strCache>
                <c:ptCount val="1"/>
                <c:pt idx="0">
                  <c:v>Surrey-Green Timbers</c:v>
                </c:pt>
              </c:strCache>
            </c:strRef>
          </c:tx>
          <c:spPr>
            <a:noFill/>
            <a:ln w="28575" cap="rnd">
              <a:solidFill>
                <a:srgbClr val="C098A2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F770:F781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0.000177</c:v>
                </c:pt>
                <c:pt idx="4">
                  <c:v>0.001135</c:v>
                </c:pt>
                <c:pt idx="5">
                  <c:v>0.003972</c:v>
                </c:pt>
                <c:pt idx="6">
                  <c:v>0.003972</c:v>
                </c:pt>
                <c:pt idx="7">
                  <c:v>0.003971</c:v>
                </c:pt>
                <c:pt idx="8">
                  <c:v>0.005248</c:v>
                </c:pt>
                <c:pt idx="9">
                  <c:v>0.012661</c:v>
                </c:pt>
                <c:pt idx="10">
                  <c:v>0.017556</c:v>
                </c:pt>
                <c:pt idx="11">
                  <c:v>0.020360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'All Ridings-DiffColours'!$B$782</c:f>
              <c:strCache>
                <c:ptCount val="1"/>
                <c:pt idx="0">
                  <c:v>Surrey-Guildford</c:v>
                </c:pt>
              </c:strCache>
            </c:strRef>
          </c:tx>
          <c:spPr>
            <a:noFill/>
            <a:ln w="28575" cap="rnd">
              <a:solidFill>
                <a:srgbClr val="5EC0BF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F782:F793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0.000816</c:v>
                </c:pt>
                <c:pt idx="4">
                  <c:v>0.002883</c:v>
                </c:pt>
                <c:pt idx="5">
                  <c:v>0.006377</c:v>
                </c:pt>
                <c:pt idx="6">
                  <c:v>0.006377</c:v>
                </c:pt>
                <c:pt idx="7">
                  <c:v>0.006376</c:v>
                </c:pt>
                <c:pt idx="8">
                  <c:v>0.009520</c:v>
                </c:pt>
                <c:pt idx="9">
                  <c:v>0.018631</c:v>
                </c:pt>
                <c:pt idx="10">
                  <c:v>0.023899</c:v>
                </c:pt>
                <c:pt idx="11">
                  <c:v>0.026343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'All Ridings-DiffColours'!$B$794</c:f>
              <c:strCache>
                <c:ptCount val="1"/>
                <c:pt idx="0">
                  <c:v>Surrey-Newton</c:v>
                </c:pt>
              </c:strCache>
            </c:strRef>
          </c:tx>
          <c:spPr>
            <a:noFill/>
            <a:ln w="28575" cap="rnd">
              <a:solidFill>
                <a:srgbClr val="479EFC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F794:F805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0.000312</c:v>
                </c:pt>
                <c:pt idx="4">
                  <c:v>0.000832</c:v>
                </c:pt>
                <c:pt idx="5">
                  <c:v>0.004676</c:v>
                </c:pt>
                <c:pt idx="6">
                  <c:v>0.004676</c:v>
                </c:pt>
                <c:pt idx="7">
                  <c:v>0.004677</c:v>
                </c:pt>
                <c:pt idx="8">
                  <c:v>0.007344</c:v>
                </c:pt>
                <c:pt idx="9">
                  <c:v>0.015554</c:v>
                </c:pt>
                <c:pt idx="10">
                  <c:v>0.021443</c:v>
                </c:pt>
                <c:pt idx="11">
                  <c:v>0.024318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'All Ridings-DiffColours'!$B$807</c:f>
              <c:strCache>
                <c:ptCount val="1"/>
                <c:pt idx="0">
                  <c:v>Surrey-Panorama</c:v>
                </c:pt>
              </c:strCache>
            </c:strRef>
          </c:tx>
          <c:spPr>
            <a:noFill/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F806:F817</c:f>
              <c:numCache>
                <c:ptCount val="12"/>
                <c:pt idx="0">
                  <c:v>0.000000</c:v>
                </c:pt>
                <c:pt idx="1">
                  <c:v>0.000025</c:v>
                </c:pt>
                <c:pt idx="2">
                  <c:v>0.000025</c:v>
                </c:pt>
                <c:pt idx="3">
                  <c:v>0.000321</c:v>
                </c:pt>
                <c:pt idx="4">
                  <c:v>0.000962</c:v>
                </c:pt>
                <c:pt idx="5">
                  <c:v>0.004465</c:v>
                </c:pt>
                <c:pt idx="6">
                  <c:v>0.004465</c:v>
                </c:pt>
                <c:pt idx="7">
                  <c:v>0.004465</c:v>
                </c:pt>
                <c:pt idx="8">
                  <c:v>0.007276</c:v>
                </c:pt>
                <c:pt idx="9">
                  <c:v>0.015810</c:v>
                </c:pt>
                <c:pt idx="10">
                  <c:v>0.021579</c:v>
                </c:pt>
                <c:pt idx="11">
                  <c:v>0.024784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'All Ridings-DiffColours'!$B$818</c:f>
              <c:strCache>
                <c:ptCount val="1"/>
                <c:pt idx="0">
                  <c:v>Surrey South</c:v>
                </c:pt>
              </c:strCache>
            </c:strRef>
          </c:tx>
          <c:spPr>
            <a:noFill/>
            <a:ln w="28575" cap="rnd">
              <a:solidFill>
                <a:srgbClr val="7E7AF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F818:F829</c:f>
              <c:numCache>
                <c:ptCount val="12"/>
                <c:pt idx="0">
                  <c:v>0.000043</c:v>
                </c:pt>
                <c:pt idx="1">
                  <c:v>0.000043</c:v>
                </c:pt>
                <c:pt idx="2">
                  <c:v>0.000043</c:v>
                </c:pt>
                <c:pt idx="3">
                  <c:v>0.001584</c:v>
                </c:pt>
                <c:pt idx="4">
                  <c:v>0.002589</c:v>
                </c:pt>
                <c:pt idx="5">
                  <c:v>0.007339</c:v>
                </c:pt>
                <c:pt idx="6">
                  <c:v>0.007339</c:v>
                </c:pt>
                <c:pt idx="7">
                  <c:v>0.007339</c:v>
                </c:pt>
                <c:pt idx="8">
                  <c:v>0.010932</c:v>
                </c:pt>
                <c:pt idx="9">
                  <c:v>0.023806</c:v>
                </c:pt>
                <c:pt idx="10">
                  <c:v>0.032938</c:v>
                </c:pt>
                <c:pt idx="11">
                  <c:v>0.039777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'All Ridings-DiffColours'!$B$830</c:f>
              <c:strCache>
                <c:ptCount val="1"/>
                <c:pt idx="0">
                  <c:v>Surrey-Whalley</c:v>
                </c:pt>
              </c:strCache>
            </c:strRef>
          </c:tx>
          <c:spPr>
            <a:noFill/>
            <a:ln w="28575" cap="rnd">
              <a:solidFill>
                <a:srgbClr val="F02B44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F830:F841</c:f>
              <c:numCache>
                <c:ptCount val="12"/>
                <c:pt idx="0">
                  <c:v>0.000198</c:v>
                </c:pt>
                <c:pt idx="1">
                  <c:v>0.001672</c:v>
                </c:pt>
                <c:pt idx="2">
                  <c:v>0.002635</c:v>
                </c:pt>
                <c:pt idx="3">
                  <c:v>0.006033</c:v>
                </c:pt>
                <c:pt idx="4">
                  <c:v>0.010707</c:v>
                </c:pt>
                <c:pt idx="5">
                  <c:v>0.013934</c:v>
                </c:pt>
                <c:pt idx="6">
                  <c:v>0.013934</c:v>
                </c:pt>
                <c:pt idx="7">
                  <c:v>0.013935</c:v>
                </c:pt>
                <c:pt idx="8">
                  <c:v>0.014982</c:v>
                </c:pt>
                <c:pt idx="9">
                  <c:v>0.024186</c:v>
                </c:pt>
                <c:pt idx="10">
                  <c:v>0.029029</c:v>
                </c:pt>
                <c:pt idx="11">
                  <c:v>0.031458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'All Ridings-DiffColours'!$B$842</c:f>
              <c:strCache>
                <c:ptCount val="1"/>
                <c:pt idx="0">
                  <c:v>Surrey-White Rock</c:v>
                </c:pt>
              </c:strCache>
            </c:strRef>
          </c:tx>
          <c:spPr>
            <a:noFill/>
            <a:ln w="28575" cap="rnd">
              <a:solidFill>
                <a:srgbClr val="C278F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F842:F853</c:f>
              <c:numCache>
                <c:ptCount val="12"/>
                <c:pt idx="0">
                  <c:v>0.000094</c:v>
                </c:pt>
                <c:pt idx="1">
                  <c:v>0.000094</c:v>
                </c:pt>
                <c:pt idx="2">
                  <c:v>0.000094</c:v>
                </c:pt>
                <c:pt idx="3">
                  <c:v>0.000188</c:v>
                </c:pt>
                <c:pt idx="4">
                  <c:v>0.000329</c:v>
                </c:pt>
                <c:pt idx="5">
                  <c:v>0.005592</c:v>
                </c:pt>
                <c:pt idx="6">
                  <c:v>0.005592</c:v>
                </c:pt>
                <c:pt idx="7">
                  <c:v>0.005592</c:v>
                </c:pt>
                <c:pt idx="8">
                  <c:v>0.012546</c:v>
                </c:pt>
                <c:pt idx="9">
                  <c:v>0.035093</c:v>
                </c:pt>
                <c:pt idx="10">
                  <c:v>0.046479</c:v>
                </c:pt>
                <c:pt idx="11">
                  <c:v>0.053854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'All Ridings-DiffColours'!$B$854</c:f>
              <c:strCache>
                <c:ptCount val="1"/>
                <c:pt idx="0">
                  <c:v>Vancouver-Fairview</c:v>
                </c:pt>
              </c:strCache>
            </c:strRef>
          </c:tx>
          <c:spPr>
            <a:noFill/>
            <a:ln w="28575" cap="rnd">
              <a:solidFill>
                <a:srgbClr val="ACF1C9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F854:F865</c:f>
              <c:numCache>
                <c:ptCount val="12"/>
                <c:pt idx="0">
                  <c:v>0.001854</c:v>
                </c:pt>
                <c:pt idx="1">
                  <c:v>0.009851</c:v>
                </c:pt>
                <c:pt idx="2">
                  <c:v>0.015010</c:v>
                </c:pt>
                <c:pt idx="3">
                  <c:v>0.032970</c:v>
                </c:pt>
                <c:pt idx="4">
                  <c:v>0.045172</c:v>
                </c:pt>
                <c:pt idx="5">
                  <c:v>0.054137</c:v>
                </c:pt>
                <c:pt idx="6">
                  <c:v>0.054137</c:v>
                </c:pt>
                <c:pt idx="7">
                  <c:v>0.054136</c:v>
                </c:pt>
                <c:pt idx="8">
                  <c:v>0.060223</c:v>
                </c:pt>
                <c:pt idx="9">
                  <c:v>0.072956</c:v>
                </c:pt>
                <c:pt idx="10">
                  <c:v>0.082411</c:v>
                </c:pt>
                <c:pt idx="11">
                  <c:v>0.086846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'All Ridings-DiffColours'!$B$866</c:f>
              <c:strCache>
                <c:ptCount val="1"/>
                <c:pt idx="0">
                  <c:v>Vancouver-False Creek</c:v>
                </c:pt>
              </c:strCache>
            </c:strRef>
          </c:tx>
          <c:spPr>
            <a:noFill/>
            <a:ln w="28575" cap="rnd">
              <a:solidFill>
                <a:srgbClr val="FF57A2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F866:F877</c:f>
              <c:numCache>
                <c:ptCount val="12"/>
                <c:pt idx="0">
                  <c:v>0.001294</c:v>
                </c:pt>
                <c:pt idx="1">
                  <c:v>0.006464</c:v>
                </c:pt>
                <c:pt idx="2">
                  <c:v>0.010675</c:v>
                </c:pt>
                <c:pt idx="3">
                  <c:v>0.025759</c:v>
                </c:pt>
                <c:pt idx="4">
                  <c:v>0.035520</c:v>
                </c:pt>
                <c:pt idx="5">
                  <c:v>0.044919</c:v>
                </c:pt>
                <c:pt idx="6">
                  <c:v>0.044918</c:v>
                </c:pt>
                <c:pt idx="7">
                  <c:v>0.044913</c:v>
                </c:pt>
                <c:pt idx="8">
                  <c:v>0.050436</c:v>
                </c:pt>
                <c:pt idx="9">
                  <c:v>0.064107</c:v>
                </c:pt>
                <c:pt idx="10">
                  <c:v>0.072402</c:v>
                </c:pt>
                <c:pt idx="11">
                  <c:v>0.076606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'All Ridings-DiffColours'!$B$878</c:f>
              <c:strCache>
                <c:ptCount val="1"/>
                <c:pt idx="0">
                  <c:v>Vancouver-Fraserview</c:v>
                </c:pt>
              </c:strCache>
            </c:strRef>
          </c:tx>
          <c:spPr>
            <a:noFill/>
            <a:ln w="28575" cap="rnd">
              <a:solidFill>
                <a:srgbClr val="810002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F878:F889</c:f>
              <c:numCache>
                <c:ptCount val="12"/>
                <c:pt idx="0">
                  <c:v>0.000378</c:v>
                </c:pt>
                <c:pt idx="1">
                  <c:v>0.001714</c:v>
                </c:pt>
                <c:pt idx="2">
                  <c:v>0.003276</c:v>
                </c:pt>
                <c:pt idx="3">
                  <c:v>0.012146</c:v>
                </c:pt>
                <c:pt idx="4">
                  <c:v>0.018547</c:v>
                </c:pt>
                <c:pt idx="5">
                  <c:v>0.024316</c:v>
                </c:pt>
                <c:pt idx="6">
                  <c:v>0.024316</c:v>
                </c:pt>
                <c:pt idx="7">
                  <c:v>0.024313</c:v>
                </c:pt>
                <c:pt idx="8">
                  <c:v>0.028800</c:v>
                </c:pt>
                <c:pt idx="9">
                  <c:v>0.041187</c:v>
                </c:pt>
                <c:pt idx="10">
                  <c:v>0.049796</c:v>
                </c:pt>
                <c:pt idx="11">
                  <c:v>0.053545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'All Ridings-DiffColours'!$B$890</c:f>
              <c:strCache>
                <c:ptCount val="1"/>
                <c:pt idx="0">
                  <c:v>Vancouver-Hastings</c:v>
                </c:pt>
              </c:strCache>
            </c:strRef>
          </c:tx>
          <c:spPr>
            <a:noFill/>
            <a:ln w="28575" cap="rnd">
              <a:solidFill>
                <a:srgbClr val="867EB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F890:F901</c:f>
              <c:numCache>
                <c:ptCount val="12"/>
                <c:pt idx="0">
                  <c:v>0.012531</c:v>
                </c:pt>
                <c:pt idx="1">
                  <c:v>0.023256</c:v>
                </c:pt>
                <c:pt idx="2">
                  <c:v>0.028592</c:v>
                </c:pt>
                <c:pt idx="3">
                  <c:v>0.047035</c:v>
                </c:pt>
                <c:pt idx="4">
                  <c:v>0.054456</c:v>
                </c:pt>
                <c:pt idx="5">
                  <c:v>0.061652</c:v>
                </c:pt>
                <c:pt idx="6">
                  <c:v>0.061652</c:v>
                </c:pt>
                <c:pt idx="7">
                  <c:v>0.061656</c:v>
                </c:pt>
                <c:pt idx="8">
                  <c:v>0.065427</c:v>
                </c:pt>
                <c:pt idx="9">
                  <c:v>0.075872</c:v>
                </c:pt>
                <c:pt idx="10">
                  <c:v>0.080379</c:v>
                </c:pt>
                <c:pt idx="11">
                  <c:v>0.084168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'All Ridings-DiffColours'!$B$902</c:f>
              <c:strCache>
                <c:ptCount val="1"/>
                <c:pt idx="0">
                  <c:v>Vancouver-Kensington</c:v>
                </c:pt>
              </c:strCache>
            </c:strRef>
          </c:tx>
          <c:spPr>
            <a:noFill/>
            <a:ln w="28575" cap="rnd">
              <a:solidFill>
                <a:srgbClr val="252DF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F902:F913</c:f>
              <c:numCache>
                <c:ptCount val="12"/>
                <c:pt idx="0">
                  <c:v>0.003668</c:v>
                </c:pt>
                <c:pt idx="1">
                  <c:v>0.009904</c:v>
                </c:pt>
                <c:pt idx="2">
                  <c:v>0.014111</c:v>
                </c:pt>
                <c:pt idx="3">
                  <c:v>0.027049</c:v>
                </c:pt>
                <c:pt idx="4">
                  <c:v>0.035586</c:v>
                </c:pt>
                <c:pt idx="5">
                  <c:v>0.041110</c:v>
                </c:pt>
                <c:pt idx="6">
                  <c:v>0.041112</c:v>
                </c:pt>
                <c:pt idx="7">
                  <c:v>0.041104</c:v>
                </c:pt>
                <c:pt idx="8">
                  <c:v>0.045676</c:v>
                </c:pt>
                <c:pt idx="9">
                  <c:v>0.058213</c:v>
                </c:pt>
                <c:pt idx="10">
                  <c:v>0.065704</c:v>
                </c:pt>
                <c:pt idx="11">
                  <c:v>0.068940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'All Ridings-DiffColours'!$B$914</c:f>
              <c:strCache>
                <c:ptCount val="1"/>
                <c:pt idx="0">
                  <c:v>Vancouver-Kingsway</c:v>
                </c:pt>
              </c:strCache>
            </c:strRef>
          </c:tx>
          <c:spPr>
            <a:noFill/>
            <a:ln w="28575" cap="rnd">
              <a:solidFill>
                <a:srgbClr val="06000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F914:F925</c:f>
              <c:numCache>
                <c:ptCount val="12"/>
                <c:pt idx="0">
                  <c:v>0.002534</c:v>
                </c:pt>
                <c:pt idx="1">
                  <c:v>0.009445</c:v>
                </c:pt>
                <c:pt idx="2">
                  <c:v>0.015116</c:v>
                </c:pt>
                <c:pt idx="3">
                  <c:v>0.030726</c:v>
                </c:pt>
                <c:pt idx="4">
                  <c:v>0.037585</c:v>
                </c:pt>
                <c:pt idx="5">
                  <c:v>0.045239</c:v>
                </c:pt>
                <c:pt idx="6">
                  <c:v>0.045239</c:v>
                </c:pt>
                <c:pt idx="7">
                  <c:v>0.045238</c:v>
                </c:pt>
                <c:pt idx="8">
                  <c:v>0.050641</c:v>
                </c:pt>
                <c:pt idx="9">
                  <c:v>0.061257</c:v>
                </c:pt>
                <c:pt idx="10">
                  <c:v>0.066598</c:v>
                </c:pt>
                <c:pt idx="11">
                  <c:v>0.070391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'All Ridings-DiffColours'!$B$927</c:f>
              <c:strCache>
                <c:ptCount val="1"/>
                <c:pt idx="0">
                  <c:v>Vancouver-Langara</c:v>
                </c:pt>
              </c:strCache>
            </c:strRef>
          </c:tx>
          <c:spPr>
            <a:noFill/>
            <a:ln w="28575" cap="rnd">
              <a:solidFill>
                <a:srgbClr val="FF10FC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F926:F937</c:f>
              <c:numCache>
                <c:ptCount val="12"/>
                <c:pt idx="0">
                  <c:v>0.006736</c:v>
                </c:pt>
                <c:pt idx="1">
                  <c:v>0.018741</c:v>
                </c:pt>
                <c:pt idx="2">
                  <c:v>0.025632</c:v>
                </c:pt>
                <c:pt idx="3">
                  <c:v>0.046124</c:v>
                </c:pt>
                <c:pt idx="4">
                  <c:v>0.055074</c:v>
                </c:pt>
                <c:pt idx="5">
                  <c:v>0.064108</c:v>
                </c:pt>
                <c:pt idx="6">
                  <c:v>0.064106</c:v>
                </c:pt>
                <c:pt idx="7">
                  <c:v>0.064089</c:v>
                </c:pt>
                <c:pt idx="8">
                  <c:v>0.069549</c:v>
                </c:pt>
                <c:pt idx="9">
                  <c:v>0.081228</c:v>
                </c:pt>
                <c:pt idx="10">
                  <c:v>0.088262</c:v>
                </c:pt>
                <c:pt idx="11">
                  <c:v>0.092506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'All Ridings-DiffColours'!$B$938</c:f>
              <c:strCache>
                <c:ptCount val="1"/>
                <c:pt idx="0">
                  <c:v>Vancouver-Mount Pleasant</c:v>
                </c:pt>
              </c:strCache>
            </c:strRef>
          </c:tx>
          <c:spPr>
            <a:noFill/>
            <a:ln w="28575" cap="rnd">
              <a:solidFill>
                <a:srgbClr val="F0CFE7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F938:F949</c:f>
              <c:numCache>
                <c:ptCount val="12"/>
                <c:pt idx="0">
                  <c:v>0.012189</c:v>
                </c:pt>
                <c:pt idx="1">
                  <c:v>0.021127</c:v>
                </c:pt>
                <c:pt idx="2">
                  <c:v>0.027604</c:v>
                </c:pt>
                <c:pt idx="3">
                  <c:v>0.044694</c:v>
                </c:pt>
                <c:pt idx="4">
                  <c:v>0.051950</c:v>
                </c:pt>
                <c:pt idx="5">
                  <c:v>0.059218</c:v>
                </c:pt>
                <c:pt idx="6">
                  <c:v>0.059218</c:v>
                </c:pt>
                <c:pt idx="7">
                  <c:v>0.059215</c:v>
                </c:pt>
                <c:pt idx="8">
                  <c:v>0.063224</c:v>
                </c:pt>
                <c:pt idx="9">
                  <c:v>0.074042</c:v>
                </c:pt>
                <c:pt idx="10">
                  <c:v>0.079507</c:v>
                </c:pt>
                <c:pt idx="11">
                  <c:v>0.082704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'All Ridings-DiffColours'!$B$950</c:f>
              <c:strCache>
                <c:ptCount val="1"/>
                <c:pt idx="0">
                  <c:v>Vancouver-Point Grey</c:v>
                </c:pt>
              </c:strCache>
            </c:strRef>
          </c:tx>
          <c:spPr>
            <a:noFill/>
            <a:ln w="28575" cap="rnd">
              <a:solidFill>
                <a:srgbClr val="5EF08F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F950:F961</c:f>
              <c:numCache>
                <c:ptCount val="12"/>
                <c:pt idx="0">
                  <c:v>0.003555</c:v>
                </c:pt>
                <c:pt idx="1">
                  <c:v>0.013385</c:v>
                </c:pt>
                <c:pt idx="2">
                  <c:v>0.021922</c:v>
                </c:pt>
                <c:pt idx="3">
                  <c:v>0.045767</c:v>
                </c:pt>
                <c:pt idx="4">
                  <c:v>0.056374</c:v>
                </c:pt>
                <c:pt idx="5">
                  <c:v>0.068178</c:v>
                </c:pt>
                <c:pt idx="6">
                  <c:v>0.068178</c:v>
                </c:pt>
                <c:pt idx="7">
                  <c:v>0.068169</c:v>
                </c:pt>
                <c:pt idx="8">
                  <c:v>0.073281</c:v>
                </c:pt>
                <c:pt idx="9">
                  <c:v>0.086963</c:v>
                </c:pt>
                <c:pt idx="10">
                  <c:v>0.094634</c:v>
                </c:pt>
                <c:pt idx="11">
                  <c:v>0.100186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'All Ridings-DiffColours'!$B$962</c:f>
              <c:strCache>
                <c:ptCount val="1"/>
                <c:pt idx="0">
                  <c:v>Vancouver-Quilchena</c:v>
                </c:pt>
              </c:strCache>
            </c:strRef>
          </c:tx>
          <c:spPr>
            <a:noFill/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F962:F973</c:f>
              <c:numCache>
                <c:ptCount val="12"/>
                <c:pt idx="0">
                  <c:v>0.005048</c:v>
                </c:pt>
                <c:pt idx="1">
                  <c:v>0.017727</c:v>
                </c:pt>
                <c:pt idx="2">
                  <c:v>0.024331</c:v>
                </c:pt>
                <c:pt idx="3">
                  <c:v>0.048371</c:v>
                </c:pt>
                <c:pt idx="4">
                  <c:v>0.062718</c:v>
                </c:pt>
                <c:pt idx="5">
                  <c:v>0.075651</c:v>
                </c:pt>
                <c:pt idx="6">
                  <c:v>0.075651</c:v>
                </c:pt>
                <c:pt idx="7">
                  <c:v>0.075632</c:v>
                </c:pt>
                <c:pt idx="8">
                  <c:v>0.082575</c:v>
                </c:pt>
                <c:pt idx="9">
                  <c:v>0.099171</c:v>
                </c:pt>
                <c:pt idx="10">
                  <c:v>0.106967</c:v>
                </c:pt>
                <c:pt idx="11">
                  <c:v>0.114642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'All Ridings-DiffColours'!$B$974</c:f>
              <c:strCache>
                <c:ptCount val="1"/>
                <c:pt idx="0">
                  <c:v>Vancouver-West End</c:v>
                </c:pt>
              </c:strCache>
            </c:strRef>
          </c:tx>
          <c:spPr>
            <a:noFill/>
            <a:ln w="28575" cap="rnd">
              <a:solidFill>
                <a:srgbClr val="1185B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F974:F985</c:f>
              <c:numCache>
                <c:ptCount val="12"/>
                <c:pt idx="0">
                  <c:v>0.003262</c:v>
                </c:pt>
                <c:pt idx="1">
                  <c:v>0.011227</c:v>
                </c:pt>
                <c:pt idx="2">
                  <c:v>0.016368</c:v>
                </c:pt>
                <c:pt idx="3">
                  <c:v>0.037179</c:v>
                </c:pt>
                <c:pt idx="4">
                  <c:v>0.047584</c:v>
                </c:pt>
                <c:pt idx="5">
                  <c:v>0.057586</c:v>
                </c:pt>
                <c:pt idx="6">
                  <c:v>0.057586</c:v>
                </c:pt>
                <c:pt idx="7">
                  <c:v>0.057572</c:v>
                </c:pt>
                <c:pt idx="8">
                  <c:v>0.062505</c:v>
                </c:pt>
                <c:pt idx="9">
                  <c:v>0.075894</c:v>
                </c:pt>
                <c:pt idx="10">
                  <c:v>0.083194</c:v>
                </c:pt>
                <c:pt idx="11">
                  <c:v>0.088772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'All Ridings-DiffColours'!$B$1022</c:f>
              <c:strCache>
                <c:ptCount val="1"/>
                <c:pt idx="0">
                  <c:v>West Vancouver-Capilano</c:v>
                </c:pt>
              </c:strCache>
            </c:strRef>
          </c:tx>
          <c:spPr>
            <a:noFill/>
            <a:ln w="28575" cap="rnd">
              <a:solidFill>
                <a:srgbClr val="C481FF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F1022:F1033</c:f>
              <c:numCache>
                <c:ptCount val="12"/>
                <c:pt idx="0">
                  <c:v>0.000600</c:v>
                </c:pt>
                <c:pt idx="1">
                  <c:v>0.003938</c:v>
                </c:pt>
                <c:pt idx="2">
                  <c:v>0.008683</c:v>
                </c:pt>
                <c:pt idx="3">
                  <c:v>0.024299</c:v>
                </c:pt>
                <c:pt idx="4">
                  <c:v>0.038374</c:v>
                </c:pt>
                <c:pt idx="5">
                  <c:v>0.053256</c:v>
                </c:pt>
                <c:pt idx="6">
                  <c:v>0.053256</c:v>
                </c:pt>
                <c:pt idx="7">
                  <c:v>0.053243</c:v>
                </c:pt>
                <c:pt idx="8">
                  <c:v>0.060096</c:v>
                </c:pt>
                <c:pt idx="9">
                  <c:v>0.082821</c:v>
                </c:pt>
                <c:pt idx="10">
                  <c:v>0.095227</c:v>
                </c:pt>
                <c:pt idx="11">
                  <c:v>0.104197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'All Ridings-DiffColours'!$B$1034</c:f>
              <c:strCache>
                <c:ptCount val="1"/>
                <c:pt idx="0">
                  <c:v>West Vancouver-Sea to Sky</c:v>
                </c:pt>
              </c:strCache>
            </c:strRef>
          </c:tx>
          <c:spPr>
            <a:noFill/>
            <a:ln w="28575" cap="rnd">
              <a:solidFill>
                <a:srgbClr val="5F3C4C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F1034:F1045</c:f>
              <c:numCache>
                <c:ptCount val="12"/>
                <c:pt idx="0">
                  <c:v>0.000643</c:v>
                </c:pt>
                <c:pt idx="1">
                  <c:v>0.003710</c:v>
                </c:pt>
                <c:pt idx="2">
                  <c:v>0.006107</c:v>
                </c:pt>
                <c:pt idx="3">
                  <c:v>0.017572</c:v>
                </c:pt>
                <c:pt idx="4">
                  <c:v>0.029607</c:v>
                </c:pt>
                <c:pt idx="5">
                  <c:v>0.039639</c:v>
                </c:pt>
                <c:pt idx="6">
                  <c:v>0.039639</c:v>
                </c:pt>
                <c:pt idx="7">
                  <c:v>0.039640</c:v>
                </c:pt>
                <c:pt idx="8">
                  <c:v>0.044695</c:v>
                </c:pt>
                <c:pt idx="9">
                  <c:v>0.057475</c:v>
                </c:pt>
                <c:pt idx="10">
                  <c:v>0.067169</c:v>
                </c:pt>
                <c:pt idx="11">
                  <c:v>0.072478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low"/>
        <c:spPr>
          <a:ln w="19050" cap="flat">
            <a:solidFill>
              <a:srgbClr val="D9D9D9"/>
            </a:solidFill>
            <a:prstDash val="solid"/>
            <a:round/>
          </a:ln>
        </c:spPr>
        <c:txPr>
          <a:bodyPr rot="-420000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0.2"/>
        </c:scaling>
        <c:delete val="0"/>
        <c:axPos val="l"/>
        <c:majorGridlines>
          <c:spPr>
            <a:ln w="50800" cap="flat">
              <a:solidFill>
                <a:srgbClr val="D9D9D9"/>
              </a:solidFill>
              <a:prstDash val="solid"/>
              <a:round/>
            </a:ln>
          </c:spPr>
        </c:majorGridlines>
        <c:minorGridlines>
          <c:spPr>
            <a:ln w="25400" cap="flat">
              <a:solidFill>
                <a:srgbClr val="F2F2F2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3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3000" u="none">
                    <a:solidFill>
                      <a:srgbClr val="595959"/>
                    </a:solidFill>
                    <a:latin typeface="Calibri"/>
                  </a:rPr>
                  <a:t>Percent Turnout</a:t>
                </a:r>
              </a:p>
            </c:rich>
          </c:tx>
          <c:layout/>
          <c:overlay val="1"/>
        </c:title>
        <c:numFmt formatCode="0.00%" sourceLinked="1"/>
        <c:majorTickMark val="none"/>
        <c:minorTickMark val="none"/>
        <c:tickLblPos val="nextTo"/>
        <c:spPr>
          <a:ln w="1905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05"/>
        <c:minorUnit val="0.006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691597"/>
          <c:y val="0.0579262"/>
          <c:w val="0.800897"/>
          <c:h val="0.18771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400" u="non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30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3000" u="none">
                <a:solidFill>
                  <a:srgbClr val="595959"/>
                </a:solidFill>
                <a:latin typeface="Calibri"/>
              </a:rPr>
              <a:t>Percentage of Referendum Ballots Received (Turnout) over Time - Island</a:t>
            </a:r>
          </a:p>
        </c:rich>
      </c:tx>
      <c:layout>
        <c:manualLayout>
          <c:xMode val="edge"/>
          <c:yMode val="edge"/>
          <c:x val="0.164725"/>
          <c:y val="0"/>
          <c:w val="0.670549"/>
          <c:h val="0.0648323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85085"/>
          <c:y val="0.0648323"/>
          <c:w val="0.926491"/>
          <c:h val="0.855357"/>
        </c:manualLayout>
      </c:layout>
      <c:lineChart>
        <c:grouping val="standard"/>
        <c:varyColors val="0"/>
        <c:ser>
          <c:idx val="0"/>
          <c:order val="0"/>
          <c:tx>
            <c:strRef>
              <c:f>'All Ridings-DiffColours'!$B$182</c:f>
              <c:strCache>
                <c:ptCount val="1"/>
                <c:pt idx="0">
                  <c:v>Courtenay-Comox</c:v>
                </c:pt>
              </c:strCache>
            </c:strRef>
          </c:tx>
          <c:spPr>
            <a:noFill/>
            <a:ln w="28575" cap="rnd">
              <a:solidFill>
                <a:srgbClr val="4997C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F182:F193</c:f>
              <c:numCache>
                <c:ptCount val="12"/>
                <c:pt idx="0">
                  <c:v>0.033794</c:v>
                </c:pt>
                <c:pt idx="1">
                  <c:v>0.054181</c:v>
                </c:pt>
                <c:pt idx="2">
                  <c:v>0.064182</c:v>
                </c:pt>
                <c:pt idx="3">
                  <c:v>0.098567</c:v>
                </c:pt>
                <c:pt idx="4">
                  <c:v>0.110299</c:v>
                </c:pt>
                <c:pt idx="5">
                  <c:v>0.124508</c:v>
                </c:pt>
                <c:pt idx="6">
                  <c:v>0.124508</c:v>
                </c:pt>
                <c:pt idx="7">
                  <c:v>0.124505</c:v>
                </c:pt>
                <c:pt idx="8">
                  <c:v>0.129776</c:v>
                </c:pt>
                <c:pt idx="9">
                  <c:v>0.149120</c:v>
                </c:pt>
                <c:pt idx="10">
                  <c:v>0.160548</c:v>
                </c:pt>
                <c:pt idx="11">
                  <c:v>0.165660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Ridings-DiffColours'!$B$194</c:f>
              <c:strCache>
                <c:ptCount val="1"/>
                <c:pt idx="0">
                  <c:v>Cowichan Valley</c:v>
                </c:pt>
              </c:strCache>
            </c:strRef>
          </c:tx>
          <c:spPr>
            <a:noFill/>
            <a:ln w="28575" cap="rnd">
              <a:solidFill>
                <a:srgbClr val="FF0003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F194:F205</c:f>
              <c:numCache>
                <c:ptCount val="12"/>
                <c:pt idx="0">
                  <c:v>0.013316</c:v>
                </c:pt>
                <c:pt idx="1">
                  <c:v>0.022443</c:v>
                </c:pt>
                <c:pt idx="2">
                  <c:v>0.033318</c:v>
                </c:pt>
                <c:pt idx="3">
                  <c:v>0.059041</c:v>
                </c:pt>
                <c:pt idx="4">
                  <c:v>0.077890</c:v>
                </c:pt>
                <c:pt idx="5">
                  <c:v>0.089379</c:v>
                </c:pt>
                <c:pt idx="6">
                  <c:v>0.089377</c:v>
                </c:pt>
                <c:pt idx="7">
                  <c:v>0.089367</c:v>
                </c:pt>
                <c:pt idx="8">
                  <c:v>0.094464</c:v>
                </c:pt>
                <c:pt idx="9">
                  <c:v>0.104248</c:v>
                </c:pt>
                <c:pt idx="10">
                  <c:v>0.114759</c:v>
                </c:pt>
                <c:pt idx="11">
                  <c:v>0.120942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Ridings-DiffColours'!$B$230</c:f>
              <c:strCache>
                <c:ptCount val="1"/>
                <c:pt idx="0">
                  <c:v>Esquimalt-Metchosin</c:v>
                </c:pt>
              </c:strCache>
            </c:strRef>
          </c:tx>
          <c:spPr>
            <a:noFill/>
            <a:ln w="28575" cap="rnd">
              <a:solidFill>
                <a:srgbClr val="ACC058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F230:F241</c:f>
              <c:numCache>
                <c:ptCount val="12"/>
                <c:pt idx="0">
                  <c:v>0.000356</c:v>
                </c:pt>
                <c:pt idx="1">
                  <c:v>0.000584</c:v>
                </c:pt>
                <c:pt idx="2">
                  <c:v>0.001066</c:v>
                </c:pt>
                <c:pt idx="3">
                  <c:v>0.008674</c:v>
                </c:pt>
                <c:pt idx="4">
                  <c:v>0.021704</c:v>
                </c:pt>
                <c:pt idx="5">
                  <c:v>0.035819</c:v>
                </c:pt>
                <c:pt idx="6">
                  <c:v>0.035819</c:v>
                </c:pt>
                <c:pt idx="7">
                  <c:v>0.035812</c:v>
                </c:pt>
                <c:pt idx="8">
                  <c:v>0.043919</c:v>
                </c:pt>
                <c:pt idx="9">
                  <c:v>0.058378</c:v>
                </c:pt>
                <c:pt idx="10">
                  <c:v>0.067030</c:v>
                </c:pt>
                <c:pt idx="11">
                  <c:v>0.074191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Ridings-DiffColours'!$B$338</c:f>
              <c:strCache>
                <c:ptCount val="1"/>
                <c:pt idx="0">
                  <c:v>Langford-Juan de Fuca</c:v>
                </c:pt>
              </c:strCache>
            </c:strRef>
          </c:tx>
          <c:spPr>
            <a:noFill/>
            <a:ln w="28575" cap="rnd">
              <a:solidFill>
                <a:srgbClr val="FFFF0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F338:F349</c:f>
              <c:numCache>
                <c:ptCount val="12"/>
                <c:pt idx="0">
                  <c:v>0.000070</c:v>
                </c:pt>
                <c:pt idx="1">
                  <c:v>0.000070</c:v>
                </c:pt>
                <c:pt idx="2">
                  <c:v>0.000187</c:v>
                </c:pt>
                <c:pt idx="3">
                  <c:v>0.006721</c:v>
                </c:pt>
                <c:pt idx="4">
                  <c:v>0.013299</c:v>
                </c:pt>
                <c:pt idx="5">
                  <c:v>0.022307</c:v>
                </c:pt>
                <c:pt idx="6">
                  <c:v>0.022307</c:v>
                </c:pt>
                <c:pt idx="7">
                  <c:v>0.022303</c:v>
                </c:pt>
                <c:pt idx="8">
                  <c:v>0.026606</c:v>
                </c:pt>
                <c:pt idx="9">
                  <c:v>0.040748</c:v>
                </c:pt>
                <c:pt idx="10">
                  <c:v>0.050074</c:v>
                </c:pt>
                <c:pt idx="11">
                  <c:v>0.057339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Ridings-DiffColours'!$B$398</c:f>
              <c:strCache>
                <c:ptCount val="1"/>
                <c:pt idx="0">
                  <c:v>Mid Island-Pacific Rim</c:v>
                </c:pt>
              </c:strCache>
            </c:strRef>
          </c:tx>
          <c:spPr>
            <a:noFill/>
            <a:ln w="28575" cap="rnd">
              <a:solidFill>
                <a:srgbClr val="875EC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F398:F409</c:f>
              <c:numCache>
                <c:ptCount val="12"/>
                <c:pt idx="0">
                  <c:v>0.019944</c:v>
                </c:pt>
                <c:pt idx="1">
                  <c:v>0.033801</c:v>
                </c:pt>
                <c:pt idx="2">
                  <c:v>0.040223</c:v>
                </c:pt>
                <c:pt idx="3">
                  <c:v>0.063036</c:v>
                </c:pt>
                <c:pt idx="4">
                  <c:v>0.068073</c:v>
                </c:pt>
                <c:pt idx="5">
                  <c:v>0.078273</c:v>
                </c:pt>
                <c:pt idx="6">
                  <c:v>0.078271</c:v>
                </c:pt>
                <c:pt idx="7">
                  <c:v>0.078262</c:v>
                </c:pt>
                <c:pt idx="8">
                  <c:v>0.088506</c:v>
                </c:pt>
                <c:pt idx="9">
                  <c:v>0.099737</c:v>
                </c:pt>
                <c:pt idx="10">
                  <c:v>0.109837</c:v>
                </c:pt>
                <c:pt idx="11">
                  <c:v>0.117685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'All Ridings-DiffColours'!$B$410</c:f>
              <c:strCache>
                <c:ptCount val="1"/>
                <c:pt idx="0">
                  <c:v>Nanaimo</c:v>
                </c:pt>
              </c:strCache>
            </c:strRef>
          </c:tx>
          <c:spPr>
            <a:noFill/>
            <a:ln w="28575" cap="rnd">
              <a:solidFill>
                <a:srgbClr val="C08C34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F410:F421</c:f>
              <c:numCache>
                <c:ptCount val="12"/>
                <c:pt idx="0">
                  <c:v>0.028045</c:v>
                </c:pt>
                <c:pt idx="1">
                  <c:v>0.040215</c:v>
                </c:pt>
                <c:pt idx="2">
                  <c:v>0.043671</c:v>
                </c:pt>
                <c:pt idx="3">
                  <c:v>0.059190</c:v>
                </c:pt>
                <c:pt idx="4">
                  <c:v>0.078276</c:v>
                </c:pt>
                <c:pt idx="5">
                  <c:v>0.095342</c:v>
                </c:pt>
                <c:pt idx="6">
                  <c:v>0.095342</c:v>
                </c:pt>
                <c:pt idx="7">
                  <c:v>0.095325</c:v>
                </c:pt>
                <c:pt idx="8">
                  <c:v>0.103343</c:v>
                </c:pt>
                <c:pt idx="9">
                  <c:v>0.114345</c:v>
                </c:pt>
                <c:pt idx="10">
                  <c:v>0.119005</c:v>
                </c:pt>
                <c:pt idx="11">
                  <c:v>0.122103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'All Ridings-DiffColours'!$B$422</c:f>
              <c:strCache>
                <c:ptCount val="1"/>
                <c:pt idx="0">
                  <c:v>Nanaimo-North Cowichan</c:v>
                </c:pt>
              </c:strCache>
            </c:strRef>
          </c:tx>
          <c:spPr>
            <a:noFill/>
            <a:ln w="28575" cap="rnd">
              <a:solidFill>
                <a:srgbClr val="C05C5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F422:F433</c:f>
              <c:numCache>
                <c:ptCount val="12"/>
                <c:pt idx="0">
                  <c:v>0.031469</c:v>
                </c:pt>
                <c:pt idx="1">
                  <c:v>0.044404</c:v>
                </c:pt>
                <c:pt idx="2">
                  <c:v>0.051390</c:v>
                </c:pt>
                <c:pt idx="3">
                  <c:v>0.067246</c:v>
                </c:pt>
                <c:pt idx="4">
                  <c:v>0.085242</c:v>
                </c:pt>
                <c:pt idx="5">
                  <c:v>0.097084</c:v>
                </c:pt>
                <c:pt idx="6">
                  <c:v>0.097081</c:v>
                </c:pt>
                <c:pt idx="7">
                  <c:v>0.097081</c:v>
                </c:pt>
                <c:pt idx="8">
                  <c:v>0.105154</c:v>
                </c:pt>
                <c:pt idx="9">
                  <c:v>0.115080</c:v>
                </c:pt>
                <c:pt idx="10">
                  <c:v>0.122011</c:v>
                </c:pt>
                <c:pt idx="11">
                  <c:v>0.128268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'All Ridings-DiffColours'!$B$482</c:f>
              <c:strCache>
                <c:ptCount val="1"/>
                <c:pt idx="0">
                  <c:v>North Island</c:v>
                </c:pt>
              </c:strCache>
            </c:strRef>
          </c:tx>
          <c:spPr>
            <a:noFill/>
            <a:ln w="28575" cap="rnd">
              <a:solidFill>
                <a:srgbClr val="C07B3A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F482:F493</c:f>
              <c:numCache>
                <c:ptCount val="12"/>
                <c:pt idx="0">
                  <c:v>0.035572</c:v>
                </c:pt>
                <c:pt idx="1">
                  <c:v>0.048239</c:v>
                </c:pt>
                <c:pt idx="2">
                  <c:v>0.053090</c:v>
                </c:pt>
                <c:pt idx="3">
                  <c:v>0.080020</c:v>
                </c:pt>
                <c:pt idx="4">
                  <c:v>0.086619</c:v>
                </c:pt>
                <c:pt idx="5">
                  <c:v>0.097760</c:v>
                </c:pt>
                <c:pt idx="6">
                  <c:v>0.097760</c:v>
                </c:pt>
                <c:pt idx="7">
                  <c:v>0.097744</c:v>
                </c:pt>
                <c:pt idx="8">
                  <c:v>0.104666</c:v>
                </c:pt>
                <c:pt idx="9">
                  <c:v>0.119392</c:v>
                </c:pt>
                <c:pt idx="10">
                  <c:v>0.128118</c:v>
                </c:pt>
                <c:pt idx="11">
                  <c:v>0.132431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'All Ridings-DiffColours'!$B$518</c:f>
              <c:strCache>
                <c:ptCount val="1"/>
                <c:pt idx="0">
                  <c:v>Oak Bay-Gordon Head</c:v>
                </c:pt>
              </c:strCache>
            </c:strRef>
          </c:tx>
          <c:spPr>
            <a:noFill/>
            <a:ln w="28575" cap="rnd">
              <a:solidFill>
                <a:srgbClr val="6A4AB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F518:F529</c:f>
              <c:numCache>
                <c:ptCount val="12"/>
                <c:pt idx="0">
                  <c:v>0.000218</c:v>
                </c:pt>
                <c:pt idx="1">
                  <c:v>0.000218</c:v>
                </c:pt>
                <c:pt idx="2">
                  <c:v>0.000267</c:v>
                </c:pt>
                <c:pt idx="3">
                  <c:v>0.005964</c:v>
                </c:pt>
                <c:pt idx="4">
                  <c:v>0.014060</c:v>
                </c:pt>
                <c:pt idx="5">
                  <c:v>0.024646</c:v>
                </c:pt>
                <c:pt idx="6">
                  <c:v>0.024646</c:v>
                </c:pt>
                <c:pt idx="7">
                  <c:v>0.024640</c:v>
                </c:pt>
                <c:pt idx="8">
                  <c:v>0.028896</c:v>
                </c:pt>
                <c:pt idx="9">
                  <c:v>0.048059</c:v>
                </c:pt>
                <c:pt idx="10">
                  <c:v>0.058969</c:v>
                </c:pt>
                <c:pt idx="11">
                  <c:v>0.067351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'All Ridings-DiffColours'!$B$530</c:f>
              <c:strCache>
                <c:ptCount val="1"/>
                <c:pt idx="0">
                  <c:v>Parksville-Qualicum</c:v>
                </c:pt>
              </c:strCache>
            </c:strRef>
          </c:tx>
          <c:spPr>
            <a:noFill/>
            <a:ln w="28575" cap="rnd">
              <a:solidFill>
                <a:srgbClr val="5C91B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F530:F541</c:f>
              <c:numCache>
                <c:ptCount val="12"/>
                <c:pt idx="0">
                  <c:v>0.008722</c:v>
                </c:pt>
                <c:pt idx="1">
                  <c:v>0.018835</c:v>
                </c:pt>
                <c:pt idx="2">
                  <c:v>0.026476</c:v>
                </c:pt>
                <c:pt idx="3">
                  <c:v>0.055909</c:v>
                </c:pt>
                <c:pt idx="4">
                  <c:v>0.075090</c:v>
                </c:pt>
                <c:pt idx="5">
                  <c:v>0.101522</c:v>
                </c:pt>
                <c:pt idx="6">
                  <c:v>0.101522</c:v>
                </c:pt>
                <c:pt idx="7">
                  <c:v>0.101507</c:v>
                </c:pt>
                <c:pt idx="8">
                  <c:v>0.116087</c:v>
                </c:pt>
                <c:pt idx="9">
                  <c:v>0.137261</c:v>
                </c:pt>
                <c:pt idx="10">
                  <c:v>0.150671</c:v>
                </c:pt>
                <c:pt idx="11">
                  <c:v>0.158620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'All Ridings-DiffColours'!$B$602</c:f>
              <c:strCache>
                <c:ptCount val="1"/>
                <c:pt idx="0">
                  <c:v>Powell River-Sunshine Coast</c:v>
                </c:pt>
              </c:strCache>
            </c:strRef>
          </c:tx>
          <c:spPr>
            <a:noFill/>
            <a:ln w="28575" cap="rnd">
              <a:solidFill>
                <a:srgbClr val="92B3C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F602:F613</c:f>
              <c:numCache>
                <c:ptCount val="12"/>
                <c:pt idx="0">
                  <c:v>0.002595</c:v>
                </c:pt>
                <c:pt idx="1">
                  <c:v>0.009920</c:v>
                </c:pt>
                <c:pt idx="2">
                  <c:v>0.016811</c:v>
                </c:pt>
                <c:pt idx="3">
                  <c:v>0.044431</c:v>
                </c:pt>
                <c:pt idx="4">
                  <c:v>0.065188</c:v>
                </c:pt>
                <c:pt idx="5">
                  <c:v>0.081955</c:v>
                </c:pt>
                <c:pt idx="6">
                  <c:v>0.081955</c:v>
                </c:pt>
                <c:pt idx="7">
                  <c:v>0.081941</c:v>
                </c:pt>
                <c:pt idx="8">
                  <c:v>0.090722</c:v>
                </c:pt>
                <c:pt idx="9">
                  <c:v>0.101683</c:v>
                </c:pt>
                <c:pt idx="10">
                  <c:v>0.112597</c:v>
                </c:pt>
                <c:pt idx="11">
                  <c:v>0.121060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'All Ridings-DiffColours'!$B$686</c:f>
              <c:strCache>
                <c:ptCount val="1"/>
                <c:pt idx="0">
                  <c:v>Saanich North and the Islands</c:v>
                </c:pt>
              </c:strCache>
            </c:strRef>
          </c:tx>
          <c:spPr>
            <a:noFill/>
            <a:ln w="28575" cap="rnd">
              <a:solidFill>
                <a:srgbClr val="46C089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F686:F697</c:f>
              <c:numCache>
                <c:ptCount val="12"/>
                <c:pt idx="0">
                  <c:v>0.000186</c:v>
                </c:pt>
                <c:pt idx="1">
                  <c:v>0.000227</c:v>
                </c:pt>
                <c:pt idx="2">
                  <c:v>0.000227</c:v>
                </c:pt>
                <c:pt idx="3">
                  <c:v>0.004557</c:v>
                </c:pt>
                <c:pt idx="4">
                  <c:v>0.007997</c:v>
                </c:pt>
                <c:pt idx="5">
                  <c:v>0.018894</c:v>
                </c:pt>
                <c:pt idx="6">
                  <c:v>0.018894</c:v>
                </c:pt>
                <c:pt idx="7">
                  <c:v>0.018890</c:v>
                </c:pt>
                <c:pt idx="8">
                  <c:v>0.026203</c:v>
                </c:pt>
                <c:pt idx="9">
                  <c:v>0.043430</c:v>
                </c:pt>
                <c:pt idx="10">
                  <c:v>0.057795</c:v>
                </c:pt>
                <c:pt idx="11">
                  <c:v>0.066184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'All Ridings-DiffColours'!$B$698</c:f>
              <c:strCache>
                <c:ptCount val="1"/>
                <c:pt idx="0">
                  <c:v>Saanich South</c:v>
                </c:pt>
              </c:strCache>
            </c:strRef>
          </c:tx>
          <c:spPr>
            <a:noFill/>
            <a:ln w="28575" cap="rnd">
              <a:solidFill>
                <a:srgbClr val="F7A097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F698:F709</c:f>
              <c:numCache>
                <c:ptCount val="12"/>
                <c:pt idx="0">
                  <c:v>0.000150</c:v>
                </c:pt>
                <c:pt idx="1">
                  <c:v>0.000150</c:v>
                </c:pt>
                <c:pt idx="2">
                  <c:v>0.000149</c:v>
                </c:pt>
                <c:pt idx="3">
                  <c:v>0.001669</c:v>
                </c:pt>
                <c:pt idx="4">
                  <c:v>0.004408</c:v>
                </c:pt>
                <c:pt idx="5">
                  <c:v>0.010486</c:v>
                </c:pt>
                <c:pt idx="6">
                  <c:v>0.010486</c:v>
                </c:pt>
                <c:pt idx="7">
                  <c:v>0.010484</c:v>
                </c:pt>
                <c:pt idx="8">
                  <c:v>0.014641</c:v>
                </c:pt>
                <c:pt idx="9">
                  <c:v>0.030027</c:v>
                </c:pt>
                <c:pt idx="10">
                  <c:v>0.041968</c:v>
                </c:pt>
                <c:pt idx="11">
                  <c:v>0.049210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'All Ridings-DiffColours'!$B$998</c:f>
              <c:strCache>
                <c:ptCount val="1"/>
                <c:pt idx="0">
                  <c:v>Victoria-Beacon Hill</c:v>
                </c:pt>
              </c:strCache>
            </c:strRef>
          </c:tx>
          <c:spPr>
            <a:noFill/>
            <a:ln w="28575" cap="rnd">
              <a:solidFill>
                <a:srgbClr val="F82199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F998:F1009</c:f>
              <c:numCache>
                <c:ptCount val="12"/>
                <c:pt idx="0">
                  <c:v>0.000189</c:v>
                </c:pt>
                <c:pt idx="1">
                  <c:v>0.000189</c:v>
                </c:pt>
                <c:pt idx="2">
                  <c:v>0.000231</c:v>
                </c:pt>
                <c:pt idx="3">
                  <c:v>0.003760</c:v>
                </c:pt>
                <c:pt idx="4">
                  <c:v>0.007077</c:v>
                </c:pt>
                <c:pt idx="5">
                  <c:v>0.013292</c:v>
                </c:pt>
                <c:pt idx="6">
                  <c:v>0.013292</c:v>
                </c:pt>
                <c:pt idx="7">
                  <c:v>0.013291</c:v>
                </c:pt>
                <c:pt idx="8">
                  <c:v>0.016483</c:v>
                </c:pt>
                <c:pt idx="9">
                  <c:v>0.036435</c:v>
                </c:pt>
                <c:pt idx="10">
                  <c:v>0.048150</c:v>
                </c:pt>
                <c:pt idx="11">
                  <c:v>0.054726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'All Ridings-DiffColours'!$B$1010</c:f>
              <c:strCache>
                <c:ptCount val="1"/>
                <c:pt idx="0">
                  <c:v>Victoria-Swan Lake</c:v>
                </c:pt>
              </c:strCache>
            </c:strRef>
          </c:tx>
          <c:spPr>
            <a:noFill/>
            <a:ln w="28575" cap="rnd">
              <a:solidFill>
                <a:srgbClr val="C0AD7B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F1010:F1021</c:f>
              <c:numCache>
                <c:ptCount val="12"/>
                <c:pt idx="0">
                  <c:v>0.000051</c:v>
                </c:pt>
                <c:pt idx="1">
                  <c:v>0.000076</c:v>
                </c:pt>
                <c:pt idx="2">
                  <c:v>0.000178</c:v>
                </c:pt>
                <c:pt idx="3">
                  <c:v>0.003429</c:v>
                </c:pt>
                <c:pt idx="4">
                  <c:v>0.007464</c:v>
                </c:pt>
                <c:pt idx="5">
                  <c:v>0.012945</c:v>
                </c:pt>
                <c:pt idx="6">
                  <c:v>0.012945</c:v>
                </c:pt>
                <c:pt idx="7">
                  <c:v>0.012943</c:v>
                </c:pt>
                <c:pt idx="8">
                  <c:v>0.016520</c:v>
                </c:pt>
                <c:pt idx="9">
                  <c:v>0.032671</c:v>
                </c:pt>
                <c:pt idx="10">
                  <c:v>0.042145</c:v>
                </c:pt>
                <c:pt idx="11">
                  <c:v>0.047439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low"/>
        <c:spPr>
          <a:ln w="19050" cap="flat">
            <a:solidFill>
              <a:srgbClr val="D9D9D9"/>
            </a:solidFill>
            <a:prstDash val="solid"/>
            <a:round/>
          </a:ln>
        </c:spPr>
        <c:txPr>
          <a:bodyPr rot="-420000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0.2"/>
        </c:scaling>
        <c:delete val="0"/>
        <c:axPos val="l"/>
        <c:majorGridlines>
          <c:spPr>
            <a:ln w="50800" cap="flat">
              <a:solidFill>
                <a:srgbClr val="D9D9D9"/>
              </a:solidFill>
              <a:prstDash val="solid"/>
              <a:round/>
            </a:ln>
          </c:spPr>
        </c:majorGridlines>
        <c:minorGridlines>
          <c:spPr>
            <a:ln w="25400" cap="flat">
              <a:solidFill>
                <a:srgbClr val="F2F2F2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3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3000" u="none">
                    <a:solidFill>
                      <a:srgbClr val="595959"/>
                    </a:solidFill>
                    <a:latin typeface="Calibri"/>
                  </a:rPr>
                  <a:t>Percent Turnout</a:t>
                </a:r>
              </a:p>
            </c:rich>
          </c:tx>
          <c:layout/>
          <c:overlay val="1"/>
        </c:title>
        <c:numFmt formatCode="0.00%" sourceLinked="1"/>
        <c:majorTickMark val="none"/>
        <c:minorTickMark val="none"/>
        <c:tickLblPos val="nextTo"/>
        <c:spPr>
          <a:ln w="1905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05"/>
        <c:minorUnit val="0.006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691597"/>
          <c:y val="0.0579262"/>
          <c:w val="0.370593"/>
          <c:h val="0.22839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700" u="non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30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3000" u="none">
                <a:solidFill>
                  <a:srgbClr val="595959"/>
                </a:solidFill>
                <a:latin typeface="Calibri"/>
              </a:rPr>
              <a:t>Percentage of Referendum Ballots Received (Turnout) over Time - South Interior</a:t>
            </a:r>
          </a:p>
        </c:rich>
      </c:tx>
      <c:layout>
        <c:manualLayout>
          <c:xMode val="edge"/>
          <c:yMode val="edge"/>
          <c:x val="0.128085"/>
          <c:y val="0"/>
          <c:w val="0.743831"/>
          <c:h val="0.0648323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85085"/>
          <c:y val="0.0648323"/>
          <c:w val="0.926491"/>
          <c:h val="0.855357"/>
        </c:manualLayout>
      </c:layout>
      <c:lineChart>
        <c:grouping val="standard"/>
        <c:varyColors val="0"/>
        <c:ser>
          <c:idx val="0"/>
          <c:order val="0"/>
          <c:tx>
            <c:strRef>
              <c:f>'All Ridings-DiffColours'!$B$38</c:f>
              <c:strCache>
                <c:ptCount val="1"/>
                <c:pt idx="0">
                  <c:v>Boundary-Similkameen</c:v>
                </c:pt>
              </c:strCache>
            </c:strRef>
          </c:tx>
          <c:spPr>
            <a:noFill/>
            <a:ln w="28575" cap="rnd">
              <a:solidFill>
                <a:srgbClr val="4997C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F38:F49</c:f>
              <c:numCache>
                <c:ptCount val="12"/>
                <c:pt idx="0">
                  <c:v>0.041950</c:v>
                </c:pt>
                <c:pt idx="1">
                  <c:v>0.051623</c:v>
                </c:pt>
                <c:pt idx="2">
                  <c:v>0.056425</c:v>
                </c:pt>
                <c:pt idx="3">
                  <c:v>0.085217</c:v>
                </c:pt>
                <c:pt idx="4">
                  <c:v>0.109989</c:v>
                </c:pt>
                <c:pt idx="5">
                  <c:v>0.128231</c:v>
                </c:pt>
                <c:pt idx="6">
                  <c:v>0.128231</c:v>
                </c:pt>
                <c:pt idx="7">
                  <c:v>0.128220</c:v>
                </c:pt>
                <c:pt idx="8">
                  <c:v>0.140857</c:v>
                </c:pt>
                <c:pt idx="9">
                  <c:v>0.149112</c:v>
                </c:pt>
                <c:pt idx="10">
                  <c:v>0.155527</c:v>
                </c:pt>
                <c:pt idx="11">
                  <c:v>0.159913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Ridings-DiffColours'!$B$146</c:f>
              <c:strCache>
                <c:ptCount val="1"/>
                <c:pt idx="0">
                  <c:v>Columbia River-Revelstoke</c:v>
                </c:pt>
              </c:strCache>
            </c:strRef>
          </c:tx>
          <c:spPr>
            <a:noFill/>
            <a:ln w="28575" cap="rnd">
              <a:solidFill>
                <a:srgbClr val="FF0003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F146:F157</c:f>
              <c:numCache>
                <c:ptCount val="12"/>
                <c:pt idx="0">
                  <c:v>0.003350</c:v>
                </c:pt>
                <c:pt idx="1">
                  <c:v>0.003787</c:v>
                </c:pt>
                <c:pt idx="2">
                  <c:v>0.004902</c:v>
                </c:pt>
                <c:pt idx="3">
                  <c:v>0.024261</c:v>
                </c:pt>
                <c:pt idx="4">
                  <c:v>0.037280</c:v>
                </c:pt>
                <c:pt idx="5">
                  <c:v>0.054960</c:v>
                </c:pt>
                <c:pt idx="6">
                  <c:v>0.054958</c:v>
                </c:pt>
                <c:pt idx="7">
                  <c:v>0.054958</c:v>
                </c:pt>
                <c:pt idx="8">
                  <c:v>0.069056</c:v>
                </c:pt>
                <c:pt idx="9">
                  <c:v>0.075248</c:v>
                </c:pt>
                <c:pt idx="10">
                  <c:v>0.085579</c:v>
                </c:pt>
                <c:pt idx="11">
                  <c:v>0.091683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Ridings-DiffColours'!$B$242</c:f>
              <c:strCache>
                <c:ptCount val="1"/>
                <c:pt idx="0">
                  <c:v>Fraser-Nicola</c:v>
                </c:pt>
              </c:strCache>
            </c:strRef>
          </c:tx>
          <c:spPr>
            <a:noFill/>
            <a:ln w="28575" cap="rnd">
              <a:solidFill>
                <a:srgbClr val="ACC058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F242:F253</c:f>
              <c:numCache>
                <c:ptCount val="12"/>
                <c:pt idx="0">
                  <c:v>0.020628</c:v>
                </c:pt>
                <c:pt idx="1">
                  <c:v>0.032339</c:v>
                </c:pt>
                <c:pt idx="2">
                  <c:v>0.041592</c:v>
                </c:pt>
                <c:pt idx="3">
                  <c:v>0.071863</c:v>
                </c:pt>
                <c:pt idx="4">
                  <c:v>0.088862</c:v>
                </c:pt>
                <c:pt idx="5">
                  <c:v>0.102939</c:v>
                </c:pt>
                <c:pt idx="6">
                  <c:v>0.102931</c:v>
                </c:pt>
                <c:pt idx="7">
                  <c:v>0.102939</c:v>
                </c:pt>
                <c:pt idx="8">
                  <c:v>0.108561</c:v>
                </c:pt>
                <c:pt idx="9">
                  <c:v>0.115320</c:v>
                </c:pt>
                <c:pt idx="10">
                  <c:v>0.125407</c:v>
                </c:pt>
                <c:pt idx="11">
                  <c:v>0.130274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Ridings-DiffColours'!$B$254</c:f>
              <c:strCache>
                <c:ptCount val="1"/>
                <c:pt idx="0">
                  <c:v>Kamloops-North Thompson</c:v>
                </c:pt>
              </c:strCache>
            </c:strRef>
          </c:tx>
          <c:spPr>
            <a:noFill/>
            <a:ln w="28575" cap="rnd">
              <a:solidFill>
                <a:srgbClr val="FFFF0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F254:F265</c:f>
              <c:numCache>
                <c:ptCount val="12"/>
                <c:pt idx="0">
                  <c:v>0.018177</c:v>
                </c:pt>
                <c:pt idx="1">
                  <c:v>0.029504</c:v>
                </c:pt>
                <c:pt idx="2">
                  <c:v>0.035676</c:v>
                </c:pt>
                <c:pt idx="3">
                  <c:v>0.064330</c:v>
                </c:pt>
                <c:pt idx="4">
                  <c:v>0.090811</c:v>
                </c:pt>
                <c:pt idx="5">
                  <c:v>0.106468</c:v>
                </c:pt>
                <c:pt idx="6">
                  <c:v>0.106468</c:v>
                </c:pt>
                <c:pt idx="7">
                  <c:v>0.106473</c:v>
                </c:pt>
                <c:pt idx="8">
                  <c:v>0.116511</c:v>
                </c:pt>
                <c:pt idx="9">
                  <c:v>0.127099</c:v>
                </c:pt>
                <c:pt idx="10">
                  <c:v>0.134792</c:v>
                </c:pt>
                <c:pt idx="11">
                  <c:v>0.138810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Ridings-DiffColours'!$B$266</c:f>
              <c:strCache>
                <c:ptCount val="1"/>
                <c:pt idx="0">
                  <c:v>Kamloops-South Thompson</c:v>
                </c:pt>
              </c:strCache>
            </c:strRef>
          </c:tx>
          <c:spPr>
            <a:noFill/>
            <a:ln w="28575" cap="rnd">
              <a:solidFill>
                <a:srgbClr val="875EC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F266:F277</c:f>
              <c:numCache>
                <c:ptCount val="12"/>
                <c:pt idx="0">
                  <c:v>0.015778</c:v>
                </c:pt>
                <c:pt idx="1">
                  <c:v>0.030151</c:v>
                </c:pt>
                <c:pt idx="2">
                  <c:v>0.038550</c:v>
                </c:pt>
                <c:pt idx="3">
                  <c:v>0.071739</c:v>
                </c:pt>
                <c:pt idx="4">
                  <c:v>0.100437</c:v>
                </c:pt>
                <c:pt idx="5">
                  <c:v>0.123050</c:v>
                </c:pt>
                <c:pt idx="6">
                  <c:v>0.123048</c:v>
                </c:pt>
                <c:pt idx="7">
                  <c:v>0.123020</c:v>
                </c:pt>
                <c:pt idx="8">
                  <c:v>0.135418</c:v>
                </c:pt>
                <c:pt idx="9">
                  <c:v>0.145833</c:v>
                </c:pt>
                <c:pt idx="10">
                  <c:v>0.155506</c:v>
                </c:pt>
                <c:pt idx="11">
                  <c:v>0.160214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'All Ridings-DiffColours'!$B$278</c:f>
              <c:strCache>
                <c:ptCount val="1"/>
                <c:pt idx="0">
                  <c:v>Kelowna-Lake Country</c:v>
                </c:pt>
              </c:strCache>
            </c:strRef>
          </c:tx>
          <c:spPr>
            <a:noFill/>
            <a:ln w="28575" cap="rnd">
              <a:solidFill>
                <a:srgbClr val="C08C34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F278:F289</c:f>
              <c:numCache>
                <c:ptCount val="12"/>
                <c:pt idx="0">
                  <c:v>0.004067</c:v>
                </c:pt>
                <c:pt idx="1">
                  <c:v>0.010341</c:v>
                </c:pt>
                <c:pt idx="2">
                  <c:v>0.015419</c:v>
                </c:pt>
                <c:pt idx="3">
                  <c:v>0.042042</c:v>
                </c:pt>
                <c:pt idx="4">
                  <c:v>0.069079</c:v>
                </c:pt>
                <c:pt idx="5">
                  <c:v>0.088311</c:v>
                </c:pt>
                <c:pt idx="6">
                  <c:v>0.088311</c:v>
                </c:pt>
                <c:pt idx="7">
                  <c:v>0.088305</c:v>
                </c:pt>
                <c:pt idx="8">
                  <c:v>0.096584</c:v>
                </c:pt>
                <c:pt idx="9">
                  <c:v>0.104881</c:v>
                </c:pt>
                <c:pt idx="10">
                  <c:v>0.111706</c:v>
                </c:pt>
                <c:pt idx="11">
                  <c:v>0.116673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'All Ridings-DiffColours'!$B$290</c:f>
              <c:strCache>
                <c:ptCount val="1"/>
                <c:pt idx="0">
                  <c:v>Kelowna-Mission</c:v>
                </c:pt>
              </c:strCache>
            </c:strRef>
          </c:tx>
          <c:spPr>
            <a:noFill/>
            <a:ln w="28575" cap="rnd">
              <a:solidFill>
                <a:srgbClr val="C05C5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F290:F301</c:f>
              <c:numCache>
                <c:ptCount val="12"/>
                <c:pt idx="0">
                  <c:v>0.011074</c:v>
                </c:pt>
                <c:pt idx="1">
                  <c:v>0.021846</c:v>
                </c:pt>
                <c:pt idx="2">
                  <c:v>0.028913</c:v>
                </c:pt>
                <c:pt idx="3">
                  <c:v>0.057500</c:v>
                </c:pt>
                <c:pt idx="4">
                  <c:v>0.085527</c:v>
                </c:pt>
                <c:pt idx="5">
                  <c:v>0.104826</c:v>
                </c:pt>
                <c:pt idx="6">
                  <c:v>0.104826</c:v>
                </c:pt>
                <c:pt idx="7">
                  <c:v>0.104817</c:v>
                </c:pt>
                <c:pt idx="8">
                  <c:v>0.113964</c:v>
                </c:pt>
                <c:pt idx="9">
                  <c:v>0.122952</c:v>
                </c:pt>
                <c:pt idx="10">
                  <c:v>0.130358</c:v>
                </c:pt>
                <c:pt idx="11">
                  <c:v>0.135601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'All Ridings-DiffColours'!$B$302</c:f>
              <c:strCache>
                <c:ptCount val="1"/>
                <c:pt idx="0">
                  <c:v>Kelowna West</c:v>
                </c:pt>
              </c:strCache>
            </c:strRef>
          </c:tx>
          <c:spPr>
            <a:noFill/>
            <a:ln w="28575" cap="rnd">
              <a:solidFill>
                <a:srgbClr val="C07B3A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F302:F313</c:f>
              <c:numCache>
                <c:ptCount val="12"/>
                <c:pt idx="0">
                  <c:v>0.000221</c:v>
                </c:pt>
                <c:pt idx="1">
                  <c:v>0.002067</c:v>
                </c:pt>
                <c:pt idx="2">
                  <c:v>0.004014</c:v>
                </c:pt>
                <c:pt idx="3">
                  <c:v>0.020929</c:v>
                </c:pt>
                <c:pt idx="4">
                  <c:v>0.038179</c:v>
                </c:pt>
                <c:pt idx="5">
                  <c:v>0.051480</c:v>
                </c:pt>
                <c:pt idx="6">
                  <c:v>0.051480</c:v>
                </c:pt>
                <c:pt idx="7">
                  <c:v>0.051479</c:v>
                </c:pt>
                <c:pt idx="8">
                  <c:v>0.058499</c:v>
                </c:pt>
                <c:pt idx="9">
                  <c:v>0.070757</c:v>
                </c:pt>
                <c:pt idx="10">
                  <c:v>0.080180</c:v>
                </c:pt>
                <c:pt idx="11">
                  <c:v>0.087792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'All Ridings-DiffColours'!$B$314</c:f>
              <c:strCache>
                <c:ptCount val="1"/>
                <c:pt idx="0">
                  <c:v>Kootenay East</c:v>
                </c:pt>
              </c:strCache>
            </c:strRef>
          </c:tx>
          <c:spPr>
            <a:noFill/>
            <a:ln w="28575" cap="rnd">
              <a:solidFill>
                <a:srgbClr val="6A4AB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F314:F325</c:f>
              <c:numCache>
                <c:ptCount val="12"/>
                <c:pt idx="0">
                  <c:v>0.018594</c:v>
                </c:pt>
                <c:pt idx="1">
                  <c:v>0.023010</c:v>
                </c:pt>
                <c:pt idx="2">
                  <c:v>0.026819</c:v>
                </c:pt>
                <c:pt idx="3">
                  <c:v>0.047624</c:v>
                </c:pt>
                <c:pt idx="4">
                  <c:v>0.078127</c:v>
                </c:pt>
                <c:pt idx="5">
                  <c:v>0.094920</c:v>
                </c:pt>
                <c:pt idx="6">
                  <c:v>0.094914</c:v>
                </c:pt>
                <c:pt idx="7">
                  <c:v>0.094920</c:v>
                </c:pt>
                <c:pt idx="8">
                  <c:v>0.099945</c:v>
                </c:pt>
                <c:pt idx="9">
                  <c:v>0.110115</c:v>
                </c:pt>
                <c:pt idx="10">
                  <c:v>0.129665</c:v>
                </c:pt>
                <c:pt idx="11">
                  <c:v>0.136154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'All Ridings-DiffColours'!$B$326</c:f>
              <c:strCache>
                <c:ptCount val="1"/>
                <c:pt idx="0">
                  <c:v>Kootenay West</c:v>
                </c:pt>
              </c:strCache>
            </c:strRef>
          </c:tx>
          <c:spPr>
            <a:noFill/>
            <a:ln w="28575" cap="rnd">
              <a:solidFill>
                <a:srgbClr val="5C91B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F326:F337</c:f>
              <c:numCache>
                <c:ptCount val="12"/>
                <c:pt idx="0">
                  <c:v>0.037592</c:v>
                </c:pt>
                <c:pt idx="1">
                  <c:v>0.050728</c:v>
                </c:pt>
                <c:pt idx="2">
                  <c:v>0.057038</c:v>
                </c:pt>
                <c:pt idx="3">
                  <c:v>0.078432</c:v>
                </c:pt>
                <c:pt idx="4">
                  <c:v>0.093165</c:v>
                </c:pt>
                <c:pt idx="5">
                  <c:v>0.100492</c:v>
                </c:pt>
                <c:pt idx="6">
                  <c:v>0.100480</c:v>
                </c:pt>
                <c:pt idx="7">
                  <c:v>0.100461</c:v>
                </c:pt>
                <c:pt idx="8">
                  <c:v>0.105885</c:v>
                </c:pt>
                <c:pt idx="9">
                  <c:v>0.113459</c:v>
                </c:pt>
                <c:pt idx="10">
                  <c:v>0.123687</c:v>
                </c:pt>
                <c:pt idx="11">
                  <c:v>0.128165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'All Ridings-DiffColours'!$B$434</c:f>
              <c:strCache>
                <c:ptCount val="1"/>
                <c:pt idx="0">
                  <c:v>Nechako Lakes</c:v>
                </c:pt>
              </c:strCache>
            </c:strRef>
          </c:tx>
          <c:spPr>
            <a:noFill/>
            <a:ln w="28575" cap="rnd">
              <a:solidFill>
                <a:srgbClr val="92B3C0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F434:F445</c:f>
              <c:numCache>
                <c:ptCount val="12"/>
                <c:pt idx="0">
                  <c:v>0.001132</c:v>
                </c:pt>
                <c:pt idx="1">
                  <c:v>0.004166</c:v>
                </c:pt>
                <c:pt idx="2">
                  <c:v>0.004761</c:v>
                </c:pt>
                <c:pt idx="3">
                  <c:v>0.017972</c:v>
                </c:pt>
                <c:pt idx="4">
                  <c:v>0.043318</c:v>
                </c:pt>
                <c:pt idx="5">
                  <c:v>0.064791</c:v>
                </c:pt>
                <c:pt idx="6">
                  <c:v>0.064791</c:v>
                </c:pt>
                <c:pt idx="7">
                  <c:v>0.064787</c:v>
                </c:pt>
                <c:pt idx="8">
                  <c:v>0.073578</c:v>
                </c:pt>
                <c:pt idx="9">
                  <c:v>0.080647</c:v>
                </c:pt>
                <c:pt idx="10">
                  <c:v>0.089433</c:v>
                </c:pt>
                <c:pt idx="11">
                  <c:v>0.096201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'All Ridings-DiffColours'!$B$446</c:f>
              <c:strCache>
                <c:ptCount val="1"/>
                <c:pt idx="0">
                  <c:v>Nelson-Creston</c:v>
                </c:pt>
              </c:strCache>
            </c:strRef>
          </c:tx>
          <c:spPr>
            <a:noFill/>
            <a:ln w="28575" cap="rnd">
              <a:solidFill>
                <a:srgbClr val="46C089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F446:F457</c:f>
              <c:numCache>
                <c:ptCount val="12"/>
                <c:pt idx="0">
                  <c:v>0.021079</c:v>
                </c:pt>
                <c:pt idx="1">
                  <c:v>0.026687</c:v>
                </c:pt>
                <c:pt idx="2">
                  <c:v>0.028185</c:v>
                </c:pt>
                <c:pt idx="3">
                  <c:v>0.044372</c:v>
                </c:pt>
                <c:pt idx="4">
                  <c:v>0.079471</c:v>
                </c:pt>
                <c:pt idx="5">
                  <c:v>0.098615</c:v>
                </c:pt>
                <c:pt idx="6">
                  <c:v>0.098611</c:v>
                </c:pt>
                <c:pt idx="7">
                  <c:v>0.098604</c:v>
                </c:pt>
                <c:pt idx="8">
                  <c:v>0.107568</c:v>
                </c:pt>
                <c:pt idx="9">
                  <c:v>0.115751</c:v>
                </c:pt>
                <c:pt idx="10">
                  <c:v>0.124355</c:v>
                </c:pt>
                <c:pt idx="11">
                  <c:v>0.129912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'All Ridings-DiffColours'!$B$566</c:f>
              <c:strCache>
                <c:ptCount val="1"/>
                <c:pt idx="0">
                  <c:v>Penticton</c:v>
                </c:pt>
              </c:strCache>
            </c:strRef>
          </c:tx>
          <c:spPr>
            <a:noFill/>
            <a:ln w="28575" cap="rnd">
              <a:solidFill>
                <a:srgbClr val="F7A097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FFFF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F566:F577</c:f>
              <c:numCache>
                <c:ptCount val="12"/>
                <c:pt idx="0">
                  <c:v>0.000238</c:v>
                </c:pt>
                <c:pt idx="1">
                  <c:v>0.003098</c:v>
                </c:pt>
                <c:pt idx="2">
                  <c:v>0.004570</c:v>
                </c:pt>
                <c:pt idx="3">
                  <c:v>0.024668</c:v>
                </c:pt>
                <c:pt idx="4">
                  <c:v>0.051750</c:v>
                </c:pt>
                <c:pt idx="5">
                  <c:v>0.070412</c:v>
                </c:pt>
                <c:pt idx="6">
                  <c:v>0.070411</c:v>
                </c:pt>
                <c:pt idx="7">
                  <c:v>0.070409</c:v>
                </c:pt>
                <c:pt idx="8">
                  <c:v>0.078157</c:v>
                </c:pt>
                <c:pt idx="9">
                  <c:v>0.086515</c:v>
                </c:pt>
                <c:pt idx="10">
                  <c:v>0.097522</c:v>
                </c:pt>
                <c:pt idx="11">
                  <c:v>0.106266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'All Ridings-DiffColours'!$B$710</c:f>
              <c:strCache>
                <c:ptCount val="1"/>
                <c:pt idx="0">
                  <c:v>Shuswap</c:v>
                </c:pt>
              </c:strCache>
            </c:strRef>
          </c:tx>
          <c:spPr>
            <a:noFill/>
            <a:ln w="28575" cap="rnd">
              <a:solidFill>
                <a:srgbClr val="F82199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F710:F721</c:f>
              <c:numCache>
                <c:ptCount val="12"/>
                <c:pt idx="0">
                  <c:v>0.004312</c:v>
                </c:pt>
                <c:pt idx="1">
                  <c:v>0.007181</c:v>
                </c:pt>
                <c:pt idx="2">
                  <c:v>0.009756</c:v>
                </c:pt>
                <c:pt idx="3">
                  <c:v>0.027737</c:v>
                </c:pt>
                <c:pt idx="4">
                  <c:v>0.060681</c:v>
                </c:pt>
                <c:pt idx="5">
                  <c:v>0.082003</c:v>
                </c:pt>
                <c:pt idx="6">
                  <c:v>0.082003</c:v>
                </c:pt>
                <c:pt idx="7">
                  <c:v>0.081997</c:v>
                </c:pt>
                <c:pt idx="8">
                  <c:v>0.091445</c:v>
                </c:pt>
                <c:pt idx="9">
                  <c:v>0.102384</c:v>
                </c:pt>
                <c:pt idx="10">
                  <c:v>0.114664</c:v>
                </c:pt>
                <c:pt idx="11">
                  <c:v>0.124013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'All Ridings-DiffColours'!$B$986</c:f>
              <c:strCache>
                <c:ptCount val="1"/>
                <c:pt idx="0">
                  <c:v>Vernon-Monashee</c:v>
                </c:pt>
              </c:strCache>
            </c:strRef>
          </c:tx>
          <c:spPr>
            <a:noFill/>
            <a:ln w="28575" cap="rnd">
              <a:solidFill>
                <a:srgbClr val="C0AD7B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dLbls>
            <c:numFmt formatCode="#,##0.0%" sourceLinked="0"/>
            <c:txPr>
              <a:bodyPr/>
              <a:lstStyle/>
              <a:p>
                <a:pPr>
                  <a:defRPr b="0" i="0" strike="noStrike" sz="14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Ridings-DiffColours'!$C$1034:$C$1045</c:f>
              <c:strCache>
                <c:ptCount val="12"/>
                <c:pt idx="0">
                  <c:v>Nov 5</c:v>
                </c:pt>
                <c:pt idx="1">
                  <c:v>Nov 6</c:v>
                </c:pt>
                <c:pt idx="2">
                  <c:v>Nov 7</c:v>
                </c:pt>
                <c:pt idx="3">
                  <c:v>Nov 8</c:v>
                </c:pt>
                <c:pt idx="4">
                  <c:v>Nov 9</c:v>
                </c:pt>
                <c:pt idx="5">
                  <c:v>Nov 10</c:v>
                </c:pt>
                <c:pt idx="6">
                  <c:v>Nov 11</c:v>
                </c:pt>
                <c:pt idx="7">
                  <c:v>Nov 12</c:v>
                </c:pt>
                <c:pt idx="8">
                  <c:v>Nov 13</c:v>
                </c:pt>
                <c:pt idx="9">
                  <c:v>Nov 14</c:v>
                </c:pt>
                <c:pt idx="10">
                  <c:v>Nov 15</c:v>
                </c:pt>
                <c:pt idx="11">
                  <c:v>Nov 16</c:v>
                </c:pt>
              </c:strCache>
            </c:strRef>
          </c:cat>
          <c:val>
            <c:numRef>
              <c:f>F986:F997</c:f>
              <c:numCache>
                <c:ptCount val="12"/>
                <c:pt idx="0">
                  <c:v>0.001836</c:v>
                </c:pt>
                <c:pt idx="1">
                  <c:v>0.003610</c:v>
                </c:pt>
                <c:pt idx="2">
                  <c:v>0.007581</c:v>
                </c:pt>
                <c:pt idx="3">
                  <c:v>0.030561</c:v>
                </c:pt>
                <c:pt idx="4">
                  <c:v>0.052678</c:v>
                </c:pt>
                <c:pt idx="5">
                  <c:v>0.075420</c:v>
                </c:pt>
                <c:pt idx="6">
                  <c:v>0.075420</c:v>
                </c:pt>
                <c:pt idx="7">
                  <c:v>0.075404</c:v>
                </c:pt>
                <c:pt idx="8">
                  <c:v>0.085752</c:v>
                </c:pt>
                <c:pt idx="9">
                  <c:v>0.096814</c:v>
                </c:pt>
                <c:pt idx="10">
                  <c:v>0.109493</c:v>
                </c:pt>
                <c:pt idx="11">
                  <c:v>0.116147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low"/>
        <c:spPr>
          <a:ln w="19050" cap="flat">
            <a:solidFill>
              <a:srgbClr val="D9D9D9"/>
            </a:solidFill>
            <a:prstDash val="solid"/>
            <a:round/>
          </a:ln>
        </c:spPr>
        <c:txPr>
          <a:bodyPr rot="-420000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0.2"/>
        </c:scaling>
        <c:delete val="0"/>
        <c:axPos val="l"/>
        <c:majorGridlines>
          <c:spPr>
            <a:ln w="50800" cap="flat">
              <a:solidFill>
                <a:srgbClr val="D9D9D9"/>
              </a:solidFill>
              <a:prstDash val="solid"/>
              <a:round/>
            </a:ln>
          </c:spPr>
        </c:majorGridlines>
        <c:minorGridlines>
          <c:spPr>
            <a:ln w="25400" cap="flat">
              <a:solidFill>
                <a:srgbClr val="F2F2F2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b="0" i="0" strike="noStrike" sz="3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3000" u="none">
                    <a:solidFill>
                      <a:srgbClr val="595959"/>
                    </a:solidFill>
                    <a:latin typeface="Calibri"/>
                  </a:rPr>
                  <a:t>Percent Turnout</a:t>
                </a:r>
              </a:p>
            </c:rich>
          </c:tx>
          <c:layout/>
          <c:overlay val="1"/>
        </c:title>
        <c:numFmt formatCode="0.00%" sourceLinked="1"/>
        <c:majorTickMark val="none"/>
        <c:minorTickMark val="none"/>
        <c:tickLblPos val="nextTo"/>
        <c:spPr>
          <a:ln w="1905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05"/>
        <c:minorUnit val="0.006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691597"/>
          <c:y val="0.0579262"/>
          <c:w val="0.514986"/>
          <c:h val="0.15847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800" u="non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Relationship Id="rId3" Type="http://schemas.openxmlformats.org/officeDocument/2006/relationships/chart" Target="../charts/chart8.xml"/><Relationship Id="rId4" Type="http://schemas.openxmlformats.org/officeDocument/2006/relationships/chart" Target="../charts/chart9.xml"/><Relationship Id="rId5" Type="http://schemas.openxmlformats.org/officeDocument/2006/relationships/chart" Target="../charts/chart10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348883</xdr:colOff>
      <xdr:row>3</xdr:row>
      <xdr:rowOff>95745</xdr:rowOff>
    </xdr:from>
    <xdr:to>
      <xdr:col>50</xdr:col>
      <xdr:colOff>326201</xdr:colOff>
      <xdr:row>64</xdr:row>
      <xdr:rowOff>15030</xdr:rowOff>
    </xdr:to>
    <xdr:graphicFrame>
      <xdr:nvGraphicFramePr>
        <xdr:cNvPr id="2" name="Referendum Ballots Received (Turnout)Chart 1"/>
        <xdr:cNvGraphicFramePr/>
      </xdr:nvGraphicFramePr>
      <xdr:xfrm>
        <a:off x="6228983" y="878700"/>
        <a:ext cx="18544719" cy="999038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348883</xdr:colOff>
      <xdr:row>67</xdr:row>
      <xdr:rowOff>93066</xdr:rowOff>
    </xdr:from>
    <xdr:to>
      <xdr:col>50</xdr:col>
      <xdr:colOff>326201</xdr:colOff>
      <xdr:row>128</xdr:row>
      <xdr:rowOff>12351</xdr:rowOff>
    </xdr:to>
    <xdr:graphicFrame>
      <xdr:nvGraphicFramePr>
        <xdr:cNvPr id="3" name="Referendum Ballots Received (Turnout)Chart 1"/>
        <xdr:cNvGraphicFramePr/>
      </xdr:nvGraphicFramePr>
      <xdr:xfrm>
        <a:off x="6228983" y="11442421"/>
        <a:ext cx="18544719" cy="999038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348883</xdr:colOff>
      <xdr:row>131</xdr:row>
      <xdr:rowOff>121144</xdr:rowOff>
    </xdr:from>
    <xdr:to>
      <xdr:col>50</xdr:col>
      <xdr:colOff>326201</xdr:colOff>
      <xdr:row>192</xdr:row>
      <xdr:rowOff>40430</xdr:rowOff>
    </xdr:to>
    <xdr:graphicFrame>
      <xdr:nvGraphicFramePr>
        <xdr:cNvPr id="4" name="Referendum Ballots Received (Turnout)Chart 1"/>
        <xdr:cNvGraphicFramePr/>
      </xdr:nvGraphicFramePr>
      <xdr:xfrm>
        <a:off x="6228983" y="22036899"/>
        <a:ext cx="18544719" cy="999038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348883</xdr:colOff>
      <xdr:row>198</xdr:row>
      <xdr:rowOff>121144</xdr:rowOff>
    </xdr:from>
    <xdr:to>
      <xdr:col>50</xdr:col>
      <xdr:colOff>326201</xdr:colOff>
      <xdr:row>259</xdr:row>
      <xdr:rowOff>40430</xdr:rowOff>
    </xdr:to>
    <xdr:graphicFrame>
      <xdr:nvGraphicFramePr>
        <xdr:cNvPr id="5" name="Referendum Ballots Received (Turnout)Chart 1"/>
        <xdr:cNvGraphicFramePr/>
      </xdr:nvGraphicFramePr>
      <xdr:xfrm>
        <a:off x="6228983" y="33098599"/>
        <a:ext cx="18544719" cy="999038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348883</xdr:colOff>
      <xdr:row>263</xdr:row>
      <xdr:rowOff>290</xdr:rowOff>
    </xdr:from>
    <xdr:to>
      <xdr:col>50</xdr:col>
      <xdr:colOff>326201</xdr:colOff>
      <xdr:row>323</xdr:row>
      <xdr:rowOff>84675</xdr:rowOff>
    </xdr:to>
    <xdr:graphicFrame>
      <xdr:nvGraphicFramePr>
        <xdr:cNvPr id="6" name="Referendum Ballots Received (Turnout)Chart 1"/>
        <xdr:cNvGraphicFramePr/>
      </xdr:nvGraphicFramePr>
      <xdr:xfrm>
        <a:off x="6228983" y="43709245"/>
        <a:ext cx="18544719" cy="999038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10</xdr:col>
      <xdr:colOff>95581</xdr:colOff>
      <xdr:row>0</xdr:row>
      <xdr:rowOff>0</xdr:rowOff>
    </xdr:from>
    <xdr:to>
      <xdr:col>53</xdr:col>
      <xdr:colOff>72899</xdr:colOff>
      <xdr:row>59</xdr:row>
      <xdr:rowOff>101530</xdr:rowOff>
    </xdr:to>
    <xdr:graphicFrame>
      <xdr:nvGraphicFramePr>
        <xdr:cNvPr id="8" name="Referendum Ballots Received (Turnout)Chart 1"/>
        <xdr:cNvGraphicFramePr/>
      </xdr:nvGraphicFramePr>
      <xdr:xfrm>
        <a:off x="7486981" y="-101336"/>
        <a:ext cx="18544719" cy="999038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51311</xdr:colOff>
      <xdr:row>62</xdr:row>
      <xdr:rowOff>132717</xdr:rowOff>
    </xdr:from>
    <xdr:to>
      <xdr:col>53</xdr:col>
      <xdr:colOff>28629</xdr:colOff>
      <xdr:row>123</xdr:row>
      <xdr:rowOff>52002</xdr:rowOff>
    </xdr:to>
    <xdr:graphicFrame>
      <xdr:nvGraphicFramePr>
        <xdr:cNvPr id="9" name="Referendum Ballots Received (Turnout)Chart 1"/>
        <xdr:cNvGraphicFramePr/>
      </xdr:nvGraphicFramePr>
      <xdr:xfrm>
        <a:off x="7442711" y="10516872"/>
        <a:ext cx="18544719" cy="999038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46639</xdr:colOff>
      <xdr:row>128</xdr:row>
      <xdr:rowOff>290</xdr:rowOff>
    </xdr:from>
    <xdr:to>
      <xdr:col>53</xdr:col>
      <xdr:colOff>23956</xdr:colOff>
      <xdr:row>188</xdr:row>
      <xdr:rowOff>84675</xdr:rowOff>
    </xdr:to>
    <xdr:graphicFrame>
      <xdr:nvGraphicFramePr>
        <xdr:cNvPr id="10" name="Referendum Ballots Received (Turnout)Chart 1"/>
        <xdr:cNvGraphicFramePr/>
      </xdr:nvGraphicFramePr>
      <xdr:xfrm>
        <a:off x="7438039" y="21281045"/>
        <a:ext cx="18544718" cy="999038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286081</xdr:colOff>
      <xdr:row>194</xdr:row>
      <xdr:rowOff>290</xdr:rowOff>
    </xdr:from>
    <xdr:to>
      <xdr:col>52</xdr:col>
      <xdr:colOff>263399</xdr:colOff>
      <xdr:row>254</xdr:row>
      <xdr:rowOff>84675</xdr:rowOff>
    </xdr:to>
    <xdr:graphicFrame>
      <xdr:nvGraphicFramePr>
        <xdr:cNvPr id="11" name="Referendum Ballots Received (Turnout)Chart 1"/>
        <xdr:cNvGraphicFramePr/>
      </xdr:nvGraphicFramePr>
      <xdr:xfrm>
        <a:off x="7245681" y="32177645"/>
        <a:ext cx="18544719" cy="999038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10373</xdr:colOff>
      <xdr:row>258</xdr:row>
      <xdr:rowOff>108240</xdr:rowOff>
    </xdr:from>
    <xdr:to>
      <xdr:col>51</xdr:col>
      <xdr:colOff>419490</xdr:colOff>
      <xdr:row>319</xdr:row>
      <xdr:rowOff>27525</xdr:rowOff>
    </xdr:to>
    <xdr:graphicFrame>
      <xdr:nvGraphicFramePr>
        <xdr:cNvPr id="12" name="Referendum Ballots Received (Turnout)Chart 1"/>
        <xdr:cNvGraphicFramePr/>
      </xdr:nvGraphicFramePr>
      <xdr:xfrm>
        <a:off x="6969973" y="42851995"/>
        <a:ext cx="18544718" cy="999038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BC1060"/>
  <sheetViews>
    <sheetView workbookViewId="0" defaultGridColor="0" colorId="9"/>
  </sheetViews>
  <sheetFormatPr defaultColWidth="5.66667" defaultRowHeight="12.75" customHeight="1" outlineLevelRow="0" outlineLevelCol="0"/>
  <cols>
    <col min="1" max="1" width="11.1719" style="1" customWidth="1"/>
    <col min="2" max="2" width="23.1719" style="1" customWidth="1"/>
    <col min="3" max="3" width="9.35156" style="1" customWidth="1"/>
    <col min="4" max="4" width="9.17188" style="1" customWidth="1"/>
    <col min="5" max="5" width="8.35156" style="1" customWidth="1"/>
    <col min="6" max="6" width="6.5" style="1" customWidth="1"/>
    <col min="7" max="7" width="9.5" style="1" customWidth="1"/>
    <col min="8" max="55" width="5.67188" style="1" customWidth="1"/>
    <col min="56" max="256" width="5.67188" style="1" customWidth="1"/>
  </cols>
  <sheetData>
    <row r="1" s="2" customFormat="1" ht="35.65" customHeight="1">
      <c r="A1" t="s" s="3">
        <v>0</v>
      </c>
      <c r="B1" t="s" s="4">
        <v>1</v>
      </c>
      <c r="C1" t="s" s="4">
        <v>2</v>
      </c>
      <c r="D1" t="s" s="4">
        <v>3</v>
      </c>
      <c r="E1" t="s" s="4">
        <v>4</v>
      </c>
      <c r="F1" t="s" s="4">
        <v>5</v>
      </c>
      <c r="G1" t="s" s="5">
        <v>6</v>
      </c>
    </row>
    <row r="2" s="2" customFormat="1" ht="13" customHeight="1">
      <c r="A2" t="s" s="6">
        <v>7</v>
      </c>
      <c r="B2" t="s" s="7">
        <v>8</v>
      </c>
      <c r="C2" s="8">
        <v>43409.347222222219</v>
      </c>
      <c r="D2" s="9">
        <v>2</v>
      </c>
      <c r="E2" s="9">
        <v>43920</v>
      </c>
      <c r="F2" s="10">
        <f>D2/E2</f>
        <v>4.553734061930783e-05</v>
      </c>
      <c r="G2" s="10">
        <v>0</v>
      </c>
    </row>
    <row r="3" s="2" customFormat="1" ht="13" customHeight="1">
      <c r="A3" t="s" s="6">
        <v>7</v>
      </c>
      <c r="B3" t="s" s="7">
        <v>8</v>
      </c>
      <c r="C3" s="8">
        <v>43410.347222222219</v>
      </c>
      <c r="D3" s="9">
        <v>2</v>
      </c>
      <c r="E3" s="9">
        <v>43941</v>
      </c>
      <c r="F3" s="10">
        <f>D3/E3</f>
        <v>4.551557770647004e-05</v>
      </c>
      <c r="G3" s="10">
        <f>F3-F2</f>
        <v>-2.176291283779487e-08</v>
      </c>
    </row>
    <row r="4" s="2" customFormat="1" ht="13" customHeight="1">
      <c r="A4" t="s" s="6">
        <v>7</v>
      </c>
      <c r="B4" t="s" s="7">
        <v>8</v>
      </c>
      <c r="C4" s="8">
        <v>43411.347222222219</v>
      </c>
      <c r="D4" s="9">
        <v>2</v>
      </c>
      <c r="E4" s="9">
        <v>43947</v>
      </c>
      <c r="F4" s="10">
        <f>D4/E4</f>
        <v>4.550936355155073e-05</v>
      </c>
      <c r="G4" s="10">
        <f>F4-F3</f>
        <v>-6.214154919308927e-09</v>
      </c>
    </row>
    <row r="5" s="2" customFormat="1" ht="13" customHeight="1">
      <c r="A5" t="s" s="6">
        <v>7</v>
      </c>
      <c r="B5" t="s" s="7">
        <v>8</v>
      </c>
      <c r="C5" s="8">
        <v>43412.347222222219</v>
      </c>
      <c r="D5" s="9">
        <v>11</v>
      </c>
      <c r="E5" s="9">
        <v>43957</v>
      </c>
      <c r="F5" s="10">
        <f>D5/E5</f>
        <v>0.0002502445571808813</v>
      </c>
      <c r="G5" s="10">
        <f>F5-F4</f>
        <v>0.0002047351936293306</v>
      </c>
    </row>
    <row r="6" s="2" customFormat="1" ht="13" customHeight="1">
      <c r="A6" t="s" s="6">
        <v>7</v>
      </c>
      <c r="B6" t="s" s="7">
        <v>8</v>
      </c>
      <c r="C6" s="8">
        <v>43413.347222222219</v>
      </c>
      <c r="D6" s="9">
        <v>13</v>
      </c>
      <c r="E6" s="9">
        <v>43966</v>
      </c>
      <c r="F6" s="10">
        <f>D6/E6</f>
        <v>0.0002956830277942046</v>
      </c>
      <c r="G6" s="10">
        <f>F6-F5</f>
        <v>4.543847061332334e-05</v>
      </c>
    </row>
    <row r="7" s="2" customFormat="1" ht="13" customHeight="1">
      <c r="A7" t="s" s="6">
        <v>7</v>
      </c>
      <c r="B7" t="s" s="7">
        <v>8</v>
      </c>
      <c r="C7" s="8">
        <v>43414.347222222219</v>
      </c>
      <c r="D7" s="9">
        <v>169</v>
      </c>
      <c r="E7" s="9">
        <v>43968</v>
      </c>
      <c r="F7" s="10">
        <f>D7/E7</f>
        <v>0.003843704512372635</v>
      </c>
      <c r="G7" s="10">
        <f>F7-F6</f>
        <v>0.00354802148457843</v>
      </c>
    </row>
    <row r="8" s="2" customFormat="1" ht="13" customHeight="1">
      <c r="A8" t="s" s="6">
        <v>7</v>
      </c>
      <c r="B8" t="s" s="7">
        <v>8</v>
      </c>
      <c r="C8" s="8">
        <v>43415.347222222219</v>
      </c>
      <c r="D8" s="9">
        <v>169</v>
      </c>
      <c r="E8" s="9">
        <v>43968</v>
      </c>
      <c r="F8" s="10">
        <f>D8/E8</f>
        <v>0.003843704512372635</v>
      </c>
      <c r="G8" s="10">
        <f>F8-F7</f>
        <v>0</v>
      </c>
    </row>
    <row r="9" s="2" customFormat="1" ht="13" customHeight="1">
      <c r="A9" t="s" s="6">
        <v>7</v>
      </c>
      <c r="B9" t="s" s="7">
        <v>8</v>
      </c>
      <c r="C9" s="8">
        <v>43416.347222222219</v>
      </c>
      <c r="D9" s="9">
        <v>169</v>
      </c>
      <c r="E9" s="9">
        <v>43974</v>
      </c>
      <c r="F9" s="10">
        <f>D9/E9</f>
        <v>0.003843180060945104</v>
      </c>
      <c r="G9" s="10">
        <f>F9-F8</f>
        <v>-5.244514275307838e-07</v>
      </c>
    </row>
    <row r="10" s="2" customFormat="1" ht="13" customHeight="1">
      <c r="A10" t="s" s="6">
        <v>7</v>
      </c>
      <c r="B10" t="s" s="7">
        <v>8</v>
      </c>
      <c r="C10" s="8">
        <v>43417.347222222219</v>
      </c>
      <c r="D10" s="9">
        <v>379</v>
      </c>
      <c r="E10" s="9">
        <v>43978</v>
      </c>
      <c r="F10" s="10">
        <f>D10/E10</f>
        <v>0.008617945336304516</v>
      </c>
      <c r="G10" s="10">
        <f>F10-F9</f>
        <v>0.004774765275359412</v>
      </c>
    </row>
    <row r="11" s="2" customFormat="1" ht="13" customHeight="1">
      <c r="A11" t="s" s="6">
        <v>7</v>
      </c>
      <c r="B11" t="s" s="7">
        <v>8</v>
      </c>
      <c r="C11" s="8">
        <v>43418.347222222219</v>
      </c>
      <c r="D11" s="9">
        <v>793</v>
      </c>
      <c r="E11" s="9">
        <v>43982</v>
      </c>
      <c r="F11" s="10">
        <f>D11/E11</f>
        <v>0.0180301032240462</v>
      </c>
      <c r="G11" s="10">
        <f>F11-F10</f>
        <v>0.009412157887741685</v>
      </c>
    </row>
    <row r="12" s="2" customFormat="1" ht="13" customHeight="1">
      <c r="A12" t="s" s="6">
        <v>7</v>
      </c>
      <c r="B12" t="s" s="7">
        <v>8</v>
      </c>
      <c r="C12" s="8">
        <v>43419.347222222219</v>
      </c>
      <c r="D12" s="9">
        <v>1016</v>
      </c>
      <c r="E12" s="9">
        <v>43984</v>
      </c>
      <c r="F12" s="10">
        <f>D12/E12</f>
        <v>0.02309930883957803</v>
      </c>
      <c r="G12" s="10">
        <f>F12-F11</f>
        <v>0.005069205615531827</v>
      </c>
    </row>
    <row r="13" s="2" customFormat="1" ht="13" customHeight="1">
      <c r="A13" t="s" s="6">
        <v>7</v>
      </c>
      <c r="B13" t="s" s="7">
        <v>8</v>
      </c>
      <c r="C13" s="8">
        <v>43420.347222222219</v>
      </c>
      <c r="D13" s="9">
        <v>1145</v>
      </c>
      <c r="E13" s="9">
        <v>43986</v>
      </c>
      <c r="F13" s="10">
        <f>D13/E13</f>
        <v>0.02603100986677579</v>
      </c>
      <c r="G13" s="10">
        <f>F13-F12</f>
        <v>0.002931701027197763</v>
      </c>
    </row>
    <row r="14" s="2" customFormat="1" ht="13" customHeight="1">
      <c r="A14" t="s" s="6">
        <v>9</v>
      </c>
      <c r="B14" t="s" s="7">
        <v>10</v>
      </c>
      <c r="C14" s="8">
        <v>43409.347222222219</v>
      </c>
      <c r="D14" s="9">
        <v>0</v>
      </c>
      <c r="E14" s="9">
        <v>41346</v>
      </c>
      <c r="F14" s="10">
        <f>D14/E14</f>
        <v>0</v>
      </c>
      <c r="G14" s="10">
        <v>0</v>
      </c>
    </row>
    <row r="15" s="2" customFormat="1" ht="13" customHeight="1">
      <c r="A15" t="s" s="6">
        <v>9</v>
      </c>
      <c r="B15" t="s" s="7">
        <v>10</v>
      </c>
      <c r="C15" s="8">
        <v>43410.347222222219</v>
      </c>
      <c r="D15" s="9">
        <v>0</v>
      </c>
      <c r="E15" s="9">
        <v>41361</v>
      </c>
      <c r="F15" s="10">
        <f>D15/E15</f>
        <v>0</v>
      </c>
      <c r="G15" s="10">
        <f>F15-F14</f>
        <v>0</v>
      </c>
    </row>
    <row r="16" s="2" customFormat="1" ht="13" customHeight="1">
      <c r="A16" t="s" s="6">
        <v>9</v>
      </c>
      <c r="B16" t="s" s="7">
        <v>10</v>
      </c>
      <c r="C16" s="8">
        <v>43411.347222222219</v>
      </c>
      <c r="D16" s="9">
        <v>0</v>
      </c>
      <c r="E16" s="9">
        <v>41371</v>
      </c>
      <c r="F16" s="10">
        <f>D16/E16</f>
        <v>0</v>
      </c>
      <c r="G16" s="10">
        <f>F16-F15</f>
        <v>0</v>
      </c>
    </row>
    <row r="17" s="2" customFormat="1" ht="13" customHeight="1">
      <c r="A17" t="s" s="6">
        <v>9</v>
      </c>
      <c r="B17" t="s" s="7">
        <v>10</v>
      </c>
      <c r="C17" s="8">
        <v>43412.347222222219</v>
      </c>
      <c r="D17" s="9">
        <v>13</v>
      </c>
      <c r="E17" s="9">
        <v>41381</v>
      </c>
      <c r="F17" s="10">
        <f>D17/E17</f>
        <v>0.0003141538387182524</v>
      </c>
      <c r="G17" s="10">
        <f>F17-F16</f>
        <v>0.0003141538387182524</v>
      </c>
    </row>
    <row r="18" s="2" customFormat="1" ht="13" customHeight="1">
      <c r="A18" t="s" s="6">
        <v>9</v>
      </c>
      <c r="B18" t="s" s="7">
        <v>10</v>
      </c>
      <c r="C18" s="8">
        <v>43413.347222222219</v>
      </c>
      <c r="D18" s="9">
        <v>26</v>
      </c>
      <c r="E18" s="9">
        <v>41390</v>
      </c>
      <c r="F18" s="10">
        <f>D18/E18</f>
        <v>0.0006281710558105822</v>
      </c>
      <c r="G18" s="10">
        <f>F18-F17</f>
        <v>0.0003140172170923299</v>
      </c>
    </row>
    <row r="19" s="2" customFormat="1" ht="13" customHeight="1">
      <c r="A19" t="s" s="6">
        <v>9</v>
      </c>
      <c r="B19" t="s" s="7">
        <v>10</v>
      </c>
      <c r="C19" s="8">
        <v>43414.347222222219</v>
      </c>
      <c r="D19" s="9">
        <v>185</v>
      </c>
      <c r="E19" s="9">
        <v>41396</v>
      </c>
      <c r="F19" s="10">
        <f>D19/E19</f>
        <v>0.004469030824234226</v>
      </c>
      <c r="G19" s="10">
        <f>F19-F18</f>
        <v>0.003840859768423644</v>
      </c>
    </row>
    <row r="20" s="2" customFormat="1" ht="13" customHeight="1">
      <c r="A20" t="s" s="6">
        <v>9</v>
      </c>
      <c r="B20" t="s" s="7">
        <v>10</v>
      </c>
      <c r="C20" s="8">
        <v>43415.347222222219</v>
      </c>
      <c r="D20" s="9">
        <v>185</v>
      </c>
      <c r="E20" s="9">
        <v>41396</v>
      </c>
      <c r="F20" s="10">
        <f>D20/E20</f>
        <v>0.004469030824234226</v>
      </c>
      <c r="G20" s="10">
        <f>F20-F19</f>
        <v>0</v>
      </c>
    </row>
    <row r="21" s="2" customFormat="1" ht="13" customHeight="1">
      <c r="A21" t="s" s="6">
        <v>9</v>
      </c>
      <c r="B21" t="s" s="7">
        <v>10</v>
      </c>
      <c r="C21" s="8">
        <v>43416.347222222219</v>
      </c>
      <c r="D21" s="9">
        <v>185</v>
      </c>
      <c r="E21" s="9">
        <v>41401</v>
      </c>
      <c r="F21" s="10">
        <f>D21/E21</f>
        <v>0.00446849109924881</v>
      </c>
      <c r="G21" s="10">
        <f>F21-F20</f>
        <v>-5.397249854153727e-07</v>
      </c>
    </row>
    <row r="22" s="2" customFormat="1" ht="13" customHeight="1">
      <c r="A22" t="s" s="6">
        <v>9</v>
      </c>
      <c r="B22" t="s" s="7">
        <v>10</v>
      </c>
      <c r="C22" s="8">
        <v>43417.347222222219</v>
      </c>
      <c r="D22" s="9">
        <v>366</v>
      </c>
      <c r="E22" s="9">
        <v>41404</v>
      </c>
      <c r="F22" s="10">
        <f>D22/E22</f>
        <v>0.008839725630373878</v>
      </c>
      <c r="G22" s="10">
        <f>F22-F21</f>
        <v>0.004371234531125067</v>
      </c>
    </row>
    <row r="23" s="2" customFormat="1" ht="13" customHeight="1">
      <c r="A23" t="s" s="6">
        <v>9</v>
      </c>
      <c r="B23" t="s" s="7">
        <v>10</v>
      </c>
      <c r="C23" s="8">
        <v>43418.347222222219</v>
      </c>
      <c r="D23" s="9">
        <v>805</v>
      </c>
      <c r="E23" s="9">
        <v>41406</v>
      </c>
      <c r="F23" s="10">
        <f>D23/E23</f>
        <v>0.01944162681736946</v>
      </c>
      <c r="G23" s="10">
        <f>F23-F22</f>
        <v>0.01060190118699559</v>
      </c>
    </row>
    <row r="24" s="2" customFormat="1" ht="13" customHeight="1">
      <c r="A24" t="s" s="6">
        <v>9</v>
      </c>
      <c r="B24" t="s" s="7">
        <v>10</v>
      </c>
      <c r="C24" s="8">
        <v>43419.347222222219</v>
      </c>
      <c r="D24" s="9">
        <v>1115</v>
      </c>
      <c r="E24" s="9">
        <v>41419</v>
      </c>
      <c r="F24" s="10">
        <f>D24/E24</f>
        <v>0.02692001255462469</v>
      </c>
      <c r="G24" s="10">
        <f>F24-F23</f>
        <v>0.007478385737255226</v>
      </c>
    </row>
    <row r="25" s="2" customFormat="1" ht="13" customHeight="1">
      <c r="A25" t="s" s="6">
        <v>9</v>
      </c>
      <c r="B25" t="s" s="7">
        <v>10</v>
      </c>
      <c r="C25" s="8">
        <v>43420.347222222219</v>
      </c>
      <c r="D25" s="9">
        <v>1238</v>
      </c>
      <c r="E25" s="9">
        <v>41421</v>
      </c>
      <c r="F25" s="10">
        <f>D25/E25</f>
        <v>0.02988822095072548</v>
      </c>
      <c r="G25" s="10">
        <f>F25-F24</f>
        <v>0.002968208396100788</v>
      </c>
    </row>
    <row r="26" s="2" customFormat="1" ht="13" customHeight="1">
      <c r="A26" t="s" s="6">
        <v>11</v>
      </c>
      <c r="B26" t="s" s="7">
        <v>12</v>
      </c>
      <c r="C26" s="8">
        <v>43409.347222222219</v>
      </c>
      <c r="D26" s="9">
        <v>0</v>
      </c>
      <c r="E26" s="9">
        <v>37362</v>
      </c>
      <c r="F26" s="10">
        <f>D26/E26</f>
        <v>0</v>
      </c>
      <c r="G26" s="10">
        <v>0</v>
      </c>
    </row>
    <row r="27" s="2" customFormat="1" ht="13" customHeight="1">
      <c r="A27" t="s" s="6">
        <v>11</v>
      </c>
      <c r="B27" t="s" s="7">
        <v>12</v>
      </c>
      <c r="C27" s="8">
        <v>43410.347222222219</v>
      </c>
      <c r="D27" s="9">
        <v>1</v>
      </c>
      <c r="E27" s="9">
        <v>37366</v>
      </c>
      <c r="F27" s="10">
        <f>D27/E27</f>
        <v>2.676229727559814e-05</v>
      </c>
      <c r="G27" s="10">
        <f>F27-F26</f>
        <v>2.676229727559814e-05</v>
      </c>
    </row>
    <row r="28" s="2" customFormat="1" ht="13" customHeight="1">
      <c r="A28" t="s" s="6">
        <v>11</v>
      </c>
      <c r="B28" t="s" s="7">
        <v>12</v>
      </c>
      <c r="C28" s="8">
        <v>43411.347222222219</v>
      </c>
      <c r="D28" s="9">
        <v>1</v>
      </c>
      <c r="E28" s="9">
        <v>37365</v>
      </c>
      <c r="F28" s="10">
        <f>D28/E28</f>
        <v>2.676301351532182e-05</v>
      </c>
      <c r="G28" s="10">
        <f>F28-F27</f>
        <v>7.162397236854532e-10</v>
      </c>
    </row>
    <row r="29" s="2" customFormat="1" ht="13" customHeight="1">
      <c r="A29" t="s" s="6">
        <v>11</v>
      </c>
      <c r="B29" t="s" s="7">
        <v>12</v>
      </c>
      <c r="C29" s="8">
        <v>43412.347222222219</v>
      </c>
      <c r="D29" s="9">
        <v>3</v>
      </c>
      <c r="E29" s="9">
        <v>37367</v>
      </c>
      <c r="F29" s="10">
        <f>D29/E29</f>
        <v>8.028474322262959e-05</v>
      </c>
      <c r="G29" s="10">
        <f>F29-F28</f>
        <v>5.352172970730777e-05</v>
      </c>
    </row>
    <row r="30" s="2" customFormat="1" ht="13" customHeight="1">
      <c r="A30" t="s" s="6">
        <v>11</v>
      </c>
      <c r="B30" t="s" s="7">
        <v>12</v>
      </c>
      <c r="C30" s="8">
        <v>43413.347222222219</v>
      </c>
      <c r="D30" s="9">
        <v>11</v>
      </c>
      <c r="E30" s="9">
        <v>37371</v>
      </c>
      <c r="F30" s="10">
        <f>D30/E30</f>
        <v>0.0002943458831714431</v>
      </c>
      <c r="G30" s="10">
        <f>F30-F29</f>
        <v>0.0002140611399488135</v>
      </c>
    </row>
    <row r="31" s="2" customFormat="1" ht="13" customHeight="1">
      <c r="A31" t="s" s="6">
        <v>11</v>
      </c>
      <c r="B31" t="s" s="7">
        <v>12</v>
      </c>
      <c r="C31" s="8">
        <v>43414.347222222219</v>
      </c>
      <c r="D31" s="9">
        <v>143</v>
      </c>
      <c r="E31" s="9">
        <v>37372</v>
      </c>
      <c r="F31" s="10">
        <f>D31/E31</f>
        <v>0.003826394091833458</v>
      </c>
      <c r="G31" s="10">
        <f>F31-F30</f>
        <v>0.003532048208662015</v>
      </c>
    </row>
    <row r="32" s="2" customFormat="1" ht="13" customHeight="1">
      <c r="A32" t="s" s="6">
        <v>11</v>
      </c>
      <c r="B32" t="s" s="7">
        <v>12</v>
      </c>
      <c r="C32" s="8">
        <v>43415.347222222219</v>
      </c>
      <c r="D32" s="9">
        <v>143</v>
      </c>
      <c r="E32" s="9">
        <v>37373</v>
      </c>
      <c r="F32" s="10">
        <f>D32/E32</f>
        <v>0.003826291707917481</v>
      </c>
      <c r="G32" s="10">
        <f>F32-F31</f>
        <v>-1.023839159776559e-07</v>
      </c>
    </row>
    <row r="33" s="2" customFormat="1" ht="13" customHeight="1">
      <c r="A33" t="s" s="6">
        <v>11</v>
      </c>
      <c r="B33" t="s" s="7">
        <v>12</v>
      </c>
      <c r="C33" s="8">
        <v>43416.347222222219</v>
      </c>
      <c r="D33" s="9">
        <v>143</v>
      </c>
      <c r="E33" s="9">
        <v>37381</v>
      </c>
      <c r="F33" s="10">
        <f>D33/E33</f>
        <v>0.003825472833792568</v>
      </c>
      <c r="G33" s="10">
        <f>F33-F32</f>
        <v>-8.188741249122965e-07</v>
      </c>
    </row>
    <row r="34" s="2" customFormat="1" ht="13" customHeight="1">
      <c r="A34" t="s" s="6">
        <v>11</v>
      </c>
      <c r="B34" t="s" s="7">
        <v>12</v>
      </c>
      <c r="C34" s="8">
        <v>43417.347222222219</v>
      </c>
      <c r="D34" s="9">
        <v>361</v>
      </c>
      <c r="E34" s="9">
        <v>37382</v>
      </c>
      <c r="F34" s="10">
        <f>D34/E34</f>
        <v>0.009657054197207212</v>
      </c>
      <c r="G34" s="10">
        <f>F34-F33</f>
        <v>0.005831581363414644</v>
      </c>
    </row>
    <row r="35" s="2" customFormat="1" ht="13" customHeight="1">
      <c r="A35" t="s" s="6">
        <v>11</v>
      </c>
      <c r="B35" t="s" s="7">
        <v>12</v>
      </c>
      <c r="C35" s="8">
        <v>43418.347222222219</v>
      </c>
      <c r="D35" s="9">
        <v>737</v>
      </c>
      <c r="E35" s="9">
        <v>37386</v>
      </c>
      <c r="F35" s="10">
        <f>D35/E35</f>
        <v>0.01971326164874552</v>
      </c>
      <c r="G35" s="10">
        <f>F35-F34</f>
        <v>0.01005620745153831</v>
      </c>
    </row>
    <row r="36" s="2" customFormat="1" ht="13" customHeight="1">
      <c r="A36" t="s" s="6">
        <v>11</v>
      </c>
      <c r="B36" t="s" s="7">
        <v>12</v>
      </c>
      <c r="C36" s="8">
        <v>43419.347222222219</v>
      </c>
      <c r="D36" s="9">
        <v>960</v>
      </c>
      <c r="E36" s="9">
        <v>37388</v>
      </c>
      <c r="F36" s="10">
        <f>D36/E36</f>
        <v>0.02567668770728576</v>
      </c>
      <c r="G36" s="10">
        <f>F36-F35</f>
        <v>0.005963426058540243</v>
      </c>
    </row>
    <row r="37" s="2" customFormat="1" ht="13" customHeight="1">
      <c r="A37" t="s" s="6">
        <v>11</v>
      </c>
      <c r="B37" t="s" s="7">
        <v>12</v>
      </c>
      <c r="C37" s="8">
        <v>43420.347222222219</v>
      </c>
      <c r="D37" s="9">
        <v>1076</v>
      </c>
      <c r="E37" s="9">
        <v>37390</v>
      </c>
      <c r="F37" s="10">
        <f>D37/E37</f>
        <v>0.02877774806097887</v>
      </c>
      <c r="G37" s="10">
        <f>F37-F36</f>
        <v>0.003101060353693109</v>
      </c>
    </row>
    <row r="38" s="2" customFormat="1" ht="13" customHeight="1">
      <c r="A38" t="s" s="6">
        <v>13</v>
      </c>
      <c r="B38" t="s" s="7">
        <v>14</v>
      </c>
      <c r="C38" s="8">
        <v>43409.347222222219</v>
      </c>
      <c r="D38" s="9">
        <v>1482</v>
      </c>
      <c r="E38" s="9">
        <v>35328</v>
      </c>
      <c r="F38" s="10">
        <f>D38/E38</f>
        <v>0.04194972826086957</v>
      </c>
      <c r="G38" s="10">
        <v>0</v>
      </c>
    </row>
    <row r="39" s="2" customFormat="1" ht="13" customHeight="1">
      <c r="A39" t="s" s="6">
        <v>13</v>
      </c>
      <c r="B39" t="s" s="7">
        <v>14</v>
      </c>
      <c r="C39" s="8">
        <v>43410.347222222219</v>
      </c>
      <c r="D39" s="9">
        <v>1824</v>
      </c>
      <c r="E39" s="9">
        <v>35333</v>
      </c>
      <c r="F39" s="10">
        <f>D39/E39</f>
        <v>0.05162312852008038</v>
      </c>
      <c r="G39" s="10">
        <f>F39-F38</f>
        <v>0.009673400259210811</v>
      </c>
    </row>
    <row r="40" s="2" customFormat="1" ht="13" customHeight="1">
      <c r="A40" t="s" s="6">
        <v>13</v>
      </c>
      <c r="B40" t="s" s="7">
        <v>14</v>
      </c>
      <c r="C40" s="8">
        <v>43411.347222222219</v>
      </c>
      <c r="D40" s="9">
        <v>1994</v>
      </c>
      <c r="E40" s="9">
        <v>35339</v>
      </c>
      <c r="F40" s="10">
        <f>D40/E40</f>
        <v>0.05642491298565325</v>
      </c>
      <c r="G40" s="10">
        <f>F40-F39</f>
        <v>0.004801784465572868</v>
      </c>
    </row>
    <row r="41" s="2" customFormat="1" ht="13" customHeight="1">
      <c r="A41" t="s" s="6">
        <v>13</v>
      </c>
      <c r="B41" t="s" s="7">
        <v>14</v>
      </c>
      <c r="C41" s="8">
        <v>43412.347222222219</v>
      </c>
      <c r="D41" s="9">
        <v>3012</v>
      </c>
      <c r="E41" s="9">
        <v>35345</v>
      </c>
      <c r="F41" s="10">
        <f>D41/E41</f>
        <v>0.08521714528221813</v>
      </c>
      <c r="G41" s="10">
        <f>F41-F40</f>
        <v>0.02879223229656488</v>
      </c>
    </row>
    <row r="42" s="2" customFormat="1" ht="13" customHeight="1">
      <c r="A42" t="s" s="6">
        <v>13</v>
      </c>
      <c r="B42" t="s" s="7">
        <v>14</v>
      </c>
      <c r="C42" s="8">
        <v>43413.347222222219</v>
      </c>
      <c r="D42" s="9">
        <v>3889</v>
      </c>
      <c r="E42" s="9">
        <v>35358</v>
      </c>
      <c r="F42" s="10">
        <f>D42/E42</f>
        <v>0.1099892527857911</v>
      </c>
      <c r="G42" s="10">
        <f>F42-F41</f>
        <v>0.02477210750357292</v>
      </c>
    </row>
    <row r="43" s="2" customFormat="1" ht="13" customHeight="1">
      <c r="A43" t="s" s="6">
        <v>13</v>
      </c>
      <c r="B43" t="s" s="7">
        <v>14</v>
      </c>
      <c r="C43" s="8">
        <v>43414.347222222219</v>
      </c>
      <c r="D43" s="9">
        <v>4534</v>
      </c>
      <c r="E43" s="9">
        <v>35358</v>
      </c>
      <c r="F43" s="10">
        <f>D43/E43</f>
        <v>0.1282312347983483</v>
      </c>
      <c r="G43" s="10">
        <f>F43-F42</f>
        <v>0.01824198201255728</v>
      </c>
    </row>
    <row r="44" s="2" customFormat="1" ht="13" customHeight="1">
      <c r="A44" t="s" s="6">
        <v>13</v>
      </c>
      <c r="B44" t="s" s="7">
        <v>14</v>
      </c>
      <c r="C44" s="8">
        <v>43415.347222222219</v>
      </c>
      <c r="D44" s="9">
        <v>4534</v>
      </c>
      <c r="E44" s="9">
        <v>35358</v>
      </c>
      <c r="F44" s="10">
        <f>D44/E44</f>
        <v>0.1282312347983483</v>
      </c>
      <c r="G44" s="10">
        <f>F44-F43</f>
        <v>0</v>
      </c>
    </row>
    <row r="45" s="2" customFormat="1" ht="13" customHeight="1">
      <c r="A45" t="s" s="6">
        <v>13</v>
      </c>
      <c r="B45" t="s" s="7">
        <v>14</v>
      </c>
      <c r="C45" s="8">
        <v>43416.347222222219</v>
      </c>
      <c r="D45" s="9">
        <v>4534</v>
      </c>
      <c r="E45" s="9">
        <v>35361</v>
      </c>
      <c r="F45" s="10">
        <f>D45/E45</f>
        <v>0.1282203557591697</v>
      </c>
      <c r="G45" s="10">
        <f>F45-F44</f>
        <v>-1.087903917862398e-05</v>
      </c>
    </row>
    <row r="46" s="2" customFormat="1" ht="13" customHeight="1">
      <c r="A46" t="s" s="6">
        <v>13</v>
      </c>
      <c r="B46" t="s" s="7">
        <v>14</v>
      </c>
      <c r="C46" s="8">
        <v>43417.347222222219</v>
      </c>
      <c r="D46" s="9">
        <v>4981</v>
      </c>
      <c r="E46" s="9">
        <v>35362</v>
      </c>
      <c r="F46" s="10">
        <f>D46/E46</f>
        <v>0.1408574175668797</v>
      </c>
      <c r="G46" s="10">
        <f>F46-F45</f>
        <v>0.01263706180770999</v>
      </c>
    </row>
    <row r="47" s="2" customFormat="1" ht="13" customHeight="1">
      <c r="A47" t="s" s="6">
        <v>13</v>
      </c>
      <c r="B47" t="s" s="7">
        <v>14</v>
      </c>
      <c r="C47" s="8">
        <v>43418.347222222219</v>
      </c>
      <c r="D47" s="9">
        <v>5275</v>
      </c>
      <c r="E47" s="9">
        <v>35376</v>
      </c>
      <c r="F47" s="10">
        <f>D47/E47</f>
        <v>0.1491123925825418</v>
      </c>
      <c r="G47" s="10">
        <f>F47-F46</f>
        <v>0.008254975015662136</v>
      </c>
    </row>
    <row r="48" s="2" customFormat="1" ht="13" customHeight="1">
      <c r="A48" t="s" s="6">
        <v>13</v>
      </c>
      <c r="B48" t="s" s="7">
        <v>14</v>
      </c>
      <c r="C48" s="8">
        <v>43419.347222222219</v>
      </c>
      <c r="D48" s="9">
        <v>5503</v>
      </c>
      <c r="E48" s="9">
        <v>35383</v>
      </c>
      <c r="F48" s="10">
        <f>D48/E48</f>
        <v>0.1555266653477659</v>
      </c>
      <c r="G48" s="10">
        <f>F48-F47</f>
        <v>0.006414272765224049</v>
      </c>
    </row>
    <row r="49" s="2" customFormat="1" ht="13" customHeight="1">
      <c r="A49" t="s" s="6">
        <v>13</v>
      </c>
      <c r="B49" t="s" s="7">
        <v>14</v>
      </c>
      <c r="C49" s="8">
        <v>43420.347222222219</v>
      </c>
      <c r="D49" s="9">
        <v>5659</v>
      </c>
      <c r="E49" s="9">
        <v>35388</v>
      </c>
      <c r="F49" s="10">
        <f>D49/E49</f>
        <v>0.1599129648468407</v>
      </c>
      <c r="G49" s="10">
        <f>F49-F48</f>
        <v>0.004386299499074847</v>
      </c>
    </row>
    <row r="50" s="2" customFormat="1" ht="13" customHeight="1">
      <c r="A50" t="s" s="6">
        <v>15</v>
      </c>
      <c r="B50" t="s" s="7">
        <v>16</v>
      </c>
      <c r="C50" s="8">
        <v>43409.347222222219</v>
      </c>
      <c r="D50" s="9">
        <v>0</v>
      </c>
      <c r="E50" s="9">
        <v>34773</v>
      </c>
      <c r="F50" s="10">
        <f>D50/E50</f>
        <v>0</v>
      </c>
      <c r="G50" s="10">
        <v>0</v>
      </c>
    </row>
    <row r="51" s="2" customFormat="1" ht="13" customHeight="1">
      <c r="A51" t="s" s="6">
        <v>15</v>
      </c>
      <c r="B51" t="s" s="7">
        <v>16</v>
      </c>
      <c r="C51" s="8">
        <v>43410.347222222219</v>
      </c>
      <c r="D51" s="9">
        <v>1</v>
      </c>
      <c r="E51" s="9">
        <v>34781</v>
      </c>
      <c r="F51" s="10">
        <f>D51/E51</f>
        <v>2.875132974900089e-05</v>
      </c>
      <c r="G51" s="10">
        <f>F51-F50</f>
        <v>2.875132974900089e-05</v>
      </c>
    </row>
    <row r="52" s="2" customFormat="1" ht="13" customHeight="1">
      <c r="A52" t="s" s="6">
        <v>15</v>
      </c>
      <c r="B52" t="s" s="7">
        <v>16</v>
      </c>
      <c r="C52" s="8">
        <v>43411.347222222219</v>
      </c>
      <c r="D52" s="9">
        <v>1</v>
      </c>
      <c r="E52" s="9">
        <v>34784</v>
      </c>
      <c r="F52" s="10">
        <f>D52/E52</f>
        <v>2.874885004599816e-05</v>
      </c>
      <c r="G52" s="10">
        <f>F52-F51</f>
        <v>-2.479703002730981e-09</v>
      </c>
    </row>
    <row r="53" s="2" customFormat="1" ht="13" customHeight="1">
      <c r="A53" t="s" s="6">
        <v>15</v>
      </c>
      <c r="B53" t="s" s="7">
        <v>16</v>
      </c>
      <c r="C53" s="8">
        <v>43412.347222222219</v>
      </c>
      <c r="D53" s="9">
        <v>14</v>
      </c>
      <c r="E53" s="9">
        <v>34782</v>
      </c>
      <c r="F53" s="10">
        <f>D53/E53</f>
        <v>0.0004025070438732678</v>
      </c>
      <c r="G53" s="10">
        <f>F53-F52</f>
        <v>0.0003737581938272696</v>
      </c>
    </row>
    <row r="54" s="2" customFormat="1" ht="13" customHeight="1">
      <c r="A54" t="s" s="6">
        <v>15</v>
      </c>
      <c r="B54" t="s" s="7">
        <v>16</v>
      </c>
      <c r="C54" s="8">
        <v>43413.347222222219</v>
      </c>
      <c r="D54" s="9">
        <v>25</v>
      </c>
      <c r="E54" s="9">
        <v>34791</v>
      </c>
      <c r="F54" s="10">
        <f>D54/E54</f>
        <v>0.0007185766433847835</v>
      </c>
      <c r="G54" s="10">
        <f>F54-F53</f>
        <v>0.0003160695995115157</v>
      </c>
    </row>
    <row r="55" s="2" customFormat="1" ht="13" customHeight="1">
      <c r="A55" t="s" s="6">
        <v>15</v>
      </c>
      <c r="B55" t="s" s="7">
        <v>16</v>
      </c>
      <c r="C55" s="8">
        <v>43414.347222222219</v>
      </c>
      <c r="D55" s="9">
        <v>96</v>
      </c>
      <c r="E55" s="9">
        <v>34798</v>
      </c>
      <c r="F55" s="10">
        <f>D55/E55</f>
        <v>0.002758779240186218</v>
      </c>
      <c r="G55" s="10">
        <f>F55-F54</f>
        <v>0.002040202596801434</v>
      </c>
    </row>
    <row r="56" s="2" customFormat="1" ht="13" customHeight="1">
      <c r="A56" t="s" s="6">
        <v>15</v>
      </c>
      <c r="B56" t="s" s="7">
        <v>16</v>
      </c>
      <c r="C56" s="8">
        <v>43415.347222222219</v>
      </c>
      <c r="D56" s="9">
        <v>96</v>
      </c>
      <c r="E56" s="9">
        <v>34798</v>
      </c>
      <c r="F56" s="10">
        <f>D56/E56</f>
        <v>0.002758779240186218</v>
      </c>
      <c r="G56" s="10">
        <f>F56-F55</f>
        <v>0</v>
      </c>
    </row>
    <row r="57" s="2" customFormat="1" ht="13" customHeight="1">
      <c r="A57" t="s" s="6">
        <v>15</v>
      </c>
      <c r="B57" t="s" s="7">
        <v>16</v>
      </c>
      <c r="C57" s="8">
        <v>43416.347222222219</v>
      </c>
      <c r="D57" s="9">
        <v>96</v>
      </c>
      <c r="E57" s="9">
        <v>34798</v>
      </c>
      <c r="F57" s="10">
        <f>D57/E57</f>
        <v>0.002758779240186218</v>
      </c>
      <c r="G57" s="10">
        <f>F57-F56</f>
        <v>0</v>
      </c>
    </row>
    <row r="58" s="2" customFormat="1" ht="13" customHeight="1">
      <c r="A58" t="s" s="6">
        <v>15</v>
      </c>
      <c r="B58" t="s" s="7">
        <v>16</v>
      </c>
      <c r="C58" s="8">
        <v>43417.347222222219</v>
      </c>
      <c r="D58" s="9">
        <v>193</v>
      </c>
      <c r="E58" s="9">
        <v>34800</v>
      </c>
      <c r="F58" s="10">
        <f>D58/E58</f>
        <v>0.005545977011494253</v>
      </c>
      <c r="G58" s="10">
        <f>F58-F57</f>
        <v>0.002787197771308036</v>
      </c>
    </row>
    <row r="59" s="2" customFormat="1" ht="13" customHeight="1">
      <c r="A59" t="s" s="6">
        <v>15</v>
      </c>
      <c r="B59" t="s" s="7">
        <v>16</v>
      </c>
      <c r="C59" s="8">
        <v>43418.347222222219</v>
      </c>
      <c r="D59" s="9">
        <v>597</v>
      </c>
      <c r="E59" s="9">
        <v>34797</v>
      </c>
      <c r="F59" s="10">
        <f>D59/E59</f>
        <v>0.01715665143546858</v>
      </c>
      <c r="G59" s="10">
        <f>F59-F58</f>
        <v>0.01161067442397432</v>
      </c>
    </row>
    <row r="60" s="2" customFormat="1" ht="13" customHeight="1">
      <c r="A60" t="s" s="6">
        <v>15</v>
      </c>
      <c r="B60" t="s" s="7">
        <v>16</v>
      </c>
      <c r="C60" s="8">
        <v>43419.347222222219</v>
      </c>
      <c r="D60" s="9">
        <v>926</v>
      </c>
      <c r="E60" s="9">
        <v>34798</v>
      </c>
      <c r="F60" s="10">
        <f>D60/E60</f>
        <v>0.02661072475429622</v>
      </c>
      <c r="G60" s="10">
        <f>F60-F59</f>
        <v>0.009454073318827649</v>
      </c>
    </row>
    <row r="61" s="2" customFormat="1" ht="13" customHeight="1">
      <c r="A61" t="s" s="6">
        <v>15</v>
      </c>
      <c r="B61" t="s" s="7">
        <v>16</v>
      </c>
      <c r="C61" s="8">
        <v>43420.347222222219</v>
      </c>
      <c r="D61" s="9">
        <v>1125</v>
      </c>
      <c r="E61" s="9">
        <v>34797</v>
      </c>
      <c r="F61" s="10">
        <f>D61/E61</f>
        <v>0.03233037330804379</v>
      </c>
      <c r="G61" s="10">
        <f>F61-F60</f>
        <v>0.005719648553747569</v>
      </c>
    </row>
    <row r="62" s="2" customFormat="1" ht="13" customHeight="1">
      <c r="A62" t="s" s="6">
        <v>17</v>
      </c>
      <c r="B62" t="s" s="7">
        <v>18</v>
      </c>
      <c r="C62" s="8">
        <v>43409.347222222219</v>
      </c>
      <c r="D62" s="9">
        <v>3</v>
      </c>
      <c r="E62" s="9">
        <v>37514</v>
      </c>
      <c r="F62" s="10">
        <f>D62/E62</f>
        <v>7.997014447939436e-05</v>
      </c>
      <c r="G62" s="10">
        <v>0</v>
      </c>
    </row>
    <row r="63" s="2" customFormat="1" ht="13" customHeight="1">
      <c r="A63" t="s" s="6">
        <v>17</v>
      </c>
      <c r="B63" t="s" s="7">
        <v>18</v>
      </c>
      <c r="C63" s="8">
        <v>43410.347222222219</v>
      </c>
      <c r="D63" s="9">
        <v>3</v>
      </c>
      <c r="E63" s="9">
        <v>37528</v>
      </c>
      <c r="F63" s="10">
        <f>D63/E63</f>
        <v>7.99403112342784e-05</v>
      </c>
      <c r="G63" s="10">
        <f>F63-F62</f>
        <v>-2.983324511595406e-08</v>
      </c>
    </row>
    <row r="64" s="2" customFormat="1" ht="13" customHeight="1">
      <c r="A64" t="s" s="6">
        <v>17</v>
      </c>
      <c r="B64" t="s" s="7">
        <v>18</v>
      </c>
      <c r="C64" s="8">
        <v>43411.347222222219</v>
      </c>
      <c r="D64" s="9">
        <v>3</v>
      </c>
      <c r="E64" s="9">
        <v>37535</v>
      </c>
      <c r="F64" s="10">
        <f>D64/E64</f>
        <v>7.992540295723991e-05</v>
      </c>
      <c r="G64" s="10">
        <f>F64-F63</f>
        <v>-1.490827703849078e-08</v>
      </c>
    </row>
    <row r="65" s="2" customFormat="1" ht="13" customHeight="1">
      <c r="A65" t="s" s="6">
        <v>17</v>
      </c>
      <c r="B65" t="s" s="7">
        <v>18</v>
      </c>
      <c r="C65" s="8">
        <v>43412.347222222219</v>
      </c>
      <c r="D65" s="9">
        <v>30</v>
      </c>
      <c r="E65" s="9">
        <v>37543</v>
      </c>
      <c r="F65" s="10">
        <f>D65/E65</f>
        <v>0.000799083717337453</v>
      </c>
      <c r="G65" s="10">
        <f>F65-F64</f>
        <v>0.0007191583143802131</v>
      </c>
    </row>
    <row r="66" s="2" customFormat="1" ht="13" customHeight="1">
      <c r="A66" t="s" s="6">
        <v>17</v>
      </c>
      <c r="B66" t="s" s="7">
        <v>18</v>
      </c>
      <c r="C66" s="8">
        <v>43413.347222222219</v>
      </c>
      <c r="D66" s="9">
        <v>39</v>
      </c>
      <c r="E66" s="9">
        <v>37549</v>
      </c>
      <c r="F66" s="10">
        <f>D66/E66</f>
        <v>0.001038642840022371</v>
      </c>
      <c r="G66" s="10">
        <f>F66-F65</f>
        <v>0.0002395591226849176</v>
      </c>
    </row>
    <row r="67" s="2" customFormat="1" ht="13" customHeight="1">
      <c r="A67" t="s" s="6">
        <v>17</v>
      </c>
      <c r="B67" t="s" s="7">
        <v>18</v>
      </c>
      <c r="C67" s="8">
        <v>43414.347222222219</v>
      </c>
      <c r="D67" s="9">
        <v>157</v>
      </c>
      <c r="E67" s="9">
        <v>37559</v>
      </c>
      <c r="F67" s="10">
        <f>D67/E67</f>
        <v>0.004180089991746319</v>
      </c>
      <c r="G67" s="10">
        <f>F67-F66</f>
        <v>0.003141447151723949</v>
      </c>
    </row>
    <row r="68" s="2" customFormat="1" ht="13" customHeight="1">
      <c r="A68" t="s" s="6">
        <v>17</v>
      </c>
      <c r="B68" t="s" s="7">
        <v>18</v>
      </c>
      <c r="C68" s="8">
        <v>43415.347222222219</v>
      </c>
      <c r="D68" s="9">
        <v>157</v>
      </c>
      <c r="E68" s="9">
        <v>37559</v>
      </c>
      <c r="F68" s="10">
        <f>D68/E68</f>
        <v>0.004180089991746319</v>
      </c>
      <c r="G68" s="10">
        <f>F68-F67</f>
        <v>0</v>
      </c>
    </row>
    <row r="69" s="2" customFormat="1" ht="13" customHeight="1">
      <c r="A69" t="s" s="6">
        <v>17</v>
      </c>
      <c r="B69" t="s" s="7">
        <v>18</v>
      </c>
      <c r="C69" s="8">
        <v>43416.347222222219</v>
      </c>
      <c r="D69" s="9">
        <v>157</v>
      </c>
      <c r="E69" s="9">
        <v>37561</v>
      </c>
      <c r="F69" s="10">
        <f>D69/E69</f>
        <v>0.00417986741567051</v>
      </c>
      <c r="G69" s="10">
        <f>F69-F68</f>
        <v>-2.22576075809694e-07</v>
      </c>
    </row>
    <row r="70" s="2" customFormat="1" ht="13" customHeight="1">
      <c r="A70" t="s" s="6">
        <v>17</v>
      </c>
      <c r="B70" t="s" s="7">
        <v>18</v>
      </c>
      <c r="C70" s="8">
        <v>43417.347222222219</v>
      </c>
      <c r="D70" s="9">
        <v>247</v>
      </c>
      <c r="E70" s="9">
        <v>37563</v>
      </c>
      <c r="F70" s="10">
        <f>D70/E70</f>
        <v>0.006575619625695498</v>
      </c>
      <c r="G70" s="10">
        <f>F70-F69</f>
        <v>0.002395752210024989</v>
      </c>
    </row>
    <row r="71" s="2" customFormat="1" ht="13" customHeight="1">
      <c r="A71" t="s" s="6">
        <v>17</v>
      </c>
      <c r="B71" t="s" s="7">
        <v>18</v>
      </c>
      <c r="C71" s="8">
        <v>43418.347222222219</v>
      </c>
      <c r="D71" s="9">
        <v>616</v>
      </c>
      <c r="E71" s="9">
        <v>37566</v>
      </c>
      <c r="F71" s="10">
        <f>D71/E71</f>
        <v>0.01639780652717883</v>
      </c>
      <c r="G71" s="10">
        <f>F71-F70</f>
        <v>0.009822186901483334</v>
      </c>
    </row>
    <row r="72" s="2" customFormat="1" ht="13" customHeight="1">
      <c r="A72" t="s" s="6">
        <v>17</v>
      </c>
      <c r="B72" t="s" s="7">
        <v>18</v>
      </c>
      <c r="C72" s="8">
        <v>43419.347222222219</v>
      </c>
      <c r="D72" s="9">
        <v>910</v>
      </c>
      <c r="E72" s="9">
        <v>37565</v>
      </c>
      <c r="F72" s="10">
        <f>D72/E72</f>
        <v>0.02422467722614136</v>
      </c>
      <c r="G72" s="10">
        <f>F72-F71</f>
        <v>0.007826870698962523</v>
      </c>
    </row>
    <row r="73" s="2" customFormat="1" ht="13" customHeight="1">
      <c r="A73" t="s" s="6">
        <v>17</v>
      </c>
      <c r="B73" t="s" s="7">
        <v>18</v>
      </c>
      <c r="C73" s="8">
        <v>43420.347222222219</v>
      </c>
      <c r="D73" s="9">
        <v>1064</v>
      </c>
      <c r="E73" s="9">
        <v>37566</v>
      </c>
      <c r="F73" s="10">
        <f>D73/E73</f>
        <v>0.02832348400149071</v>
      </c>
      <c r="G73" s="10">
        <f>F73-F72</f>
        <v>0.004098806775349354</v>
      </c>
    </row>
    <row r="74" s="2" customFormat="1" ht="13" customHeight="1">
      <c r="A74" t="s" s="6">
        <v>19</v>
      </c>
      <c r="B74" t="s" s="7">
        <v>20</v>
      </c>
      <c r="C74" s="8">
        <v>43409.347222222219</v>
      </c>
      <c r="D74" s="9">
        <v>0</v>
      </c>
      <c r="E74" s="9">
        <v>37569</v>
      </c>
      <c r="F74" s="10">
        <f>D74/E74</f>
        <v>0</v>
      </c>
      <c r="G74" s="10">
        <v>0</v>
      </c>
    </row>
    <row r="75" s="2" customFormat="1" ht="13" customHeight="1">
      <c r="A75" t="s" s="6">
        <v>19</v>
      </c>
      <c r="B75" t="s" s="7">
        <v>20</v>
      </c>
      <c r="C75" s="8">
        <v>43410.347222222219</v>
      </c>
      <c r="D75" s="9">
        <v>1</v>
      </c>
      <c r="E75" s="9">
        <v>37584</v>
      </c>
      <c r="F75" s="10">
        <f>D75/E75</f>
        <v>2.660706683695189e-05</v>
      </c>
      <c r="G75" s="10">
        <f>F75-F74</f>
        <v>2.660706683695189e-05</v>
      </c>
    </row>
    <row r="76" s="2" customFormat="1" ht="13" customHeight="1">
      <c r="A76" t="s" s="6">
        <v>19</v>
      </c>
      <c r="B76" t="s" s="7">
        <v>20</v>
      </c>
      <c r="C76" s="8">
        <v>43411.347222222219</v>
      </c>
      <c r="D76" s="9">
        <v>3</v>
      </c>
      <c r="E76" s="9">
        <v>37585</v>
      </c>
      <c r="F76" s="10">
        <f>D76/E76</f>
        <v>7.981907675934548e-05</v>
      </c>
      <c r="G76" s="10">
        <f>F76-F75</f>
        <v>5.321200992239359e-05</v>
      </c>
    </row>
    <row r="77" s="2" customFormat="1" ht="13" customHeight="1">
      <c r="A77" t="s" s="6">
        <v>19</v>
      </c>
      <c r="B77" t="s" s="7">
        <v>20</v>
      </c>
      <c r="C77" s="8">
        <v>43412.347222222219</v>
      </c>
      <c r="D77" s="9">
        <v>48</v>
      </c>
      <c r="E77" s="9">
        <v>37590</v>
      </c>
      <c r="F77" s="10">
        <f>D77/E77</f>
        <v>0.001276935355147646</v>
      </c>
      <c r="G77" s="10">
        <f>F77-F76</f>
        <v>0.0011971162783883</v>
      </c>
    </row>
    <row r="78" s="2" customFormat="1" ht="13" customHeight="1">
      <c r="A78" t="s" s="6">
        <v>19</v>
      </c>
      <c r="B78" t="s" s="7">
        <v>20</v>
      </c>
      <c r="C78" s="8">
        <v>43413.347222222219</v>
      </c>
      <c r="D78" s="9">
        <v>69</v>
      </c>
      <c r="E78" s="9">
        <v>37596</v>
      </c>
      <c r="F78" s="10">
        <f>D78/E78</f>
        <v>0.001835301627832748</v>
      </c>
      <c r="G78" s="10">
        <f>F78-F77</f>
        <v>0.0005583662726851026</v>
      </c>
    </row>
    <row r="79" s="2" customFormat="1" ht="13" customHeight="1">
      <c r="A79" t="s" s="6">
        <v>19</v>
      </c>
      <c r="B79" t="s" s="7">
        <v>20</v>
      </c>
      <c r="C79" s="8">
        <v>43414.347222222219</v>
      </c>
      <c r="D79" s="9">
        <v>207</v>
      </c>
      <c r="E79" s="9">
        <v>37598</v>
      </c>
      <c r="F79" s="10">
        <f>D79/E79</f>
        <v>0.005505612000638331</v>
      </c>
      <c r="G79" s="10">
        <f>F79-F78</f>
        <v>0.003670310372805583</v>
      </c>
    </row>
    <row r="80" s="2" customFormat="1" ht="13" customHeight="1">
      <c r="A80" t="s" s="6">
        <v>19</v>
      </c>
      <c r="B80" t="s" s="7">
        <v>20</v>
      </c>
      <c r="C80" s="8">
        <v>43415.347222222219</v>
      </c>
      <c r="D80" s="9">
        <v>207</v>
      </c>
      <c r="E80" s="9">
        <v>37599</v>
      </c>
      <c r="F80" s="10">
        <f>D80/E80</f>
        <v>0.005505465570892843</v>
      </c>
      <c r="G80" s="10">
        <f>F80-F79</f>
        <v>-1.464297454886743e-07</v>
      </c>
    </row>
    <row r="81" s="2" customFormat="1" ht="13" customHeight="1">
      <c r="A81" t="s" s="6">
        <v>19</v>
      </c>
      <c r="B81" t="s" s="7">
        <v>20</v>
      </c>
      <c r="C81" s="8">
        <v>43416.347222222219</v>
      </c>
      <c r="D81" s="9">
        <v>207</v>
      </c>
      <c r="E81" s="9">
        <v>37605</v>
      </c>
      <c r="F81" s="10">
        <f>D81/E81</f>
        <v>0.005504587155963303</v>
      </c>
      <c r="G81" s="10">
        <f>F81-F80</f>
        <v>-8.784149295396754e-07</v>
      </c>
    </row>
    <row r="82" s="2" customFormat="1" ht="13" customHeight="1">
      <c r="A82" t="s" s="6">
        <v>19</v>
      </c>
      <c r="B82" t="s" s="7">
        <v>20</v>
      </c>
      <c r="C82" s="8">
        <v>43417.347222222219</v>
      </c>
      <c r="D82" s="9">
        <v>312</v>
      </c>
      <c r="E82" s="9">
        <v>37605</v>
      </c>
      <c r="F82" s="10">
        <f>D82/E82</f>
        <v>0.008296769046669325</v>
      </c>
      <c r="G82" s="10">
        <f>F82-F81</f>
        <v>0.002792181890706022</v>
      </c>
    </row>
    <row r="83" s="2" customFormat="1" ht="13" customHeight="1">
      <c r="A83" t="s" s="6">
        <v>19</v>
      </c>
      <c r="B83" t="s" s="7">
        <v>20</v>
      </c>
      <c r="C83" s="8">
        <v>43418.347222222219</v>
      </c>
      <c r="D83" s="9">
        <v>814</v>
      </c>
      <c r="E83" s="9">
        <v>37616</v>
      </c>
      <c r="F83" s="10">
        <f>D83/E83</f>
        <v>0.02163972777541472</v>
      </c>
      <c r="G83" s="10">
        <f>F83-F82</f>
        <v>0.01334295872874539</v>
      </c>
    </row>
    <row r="84" s="2" customFormat="1" ht="13" customHeight="1">
      <c r="A84" t="s" s="6">
        <v>19</v>
      </c>
      <c r="B84" t="s" s="7">
        <v>20</v>
      </c>
      <c r="C84" s="8">
        <v>43419.347222222219</v>
      </c>
      <c r="D84" s="9">
        <v>1155</v>
      </c>
      <c r="E84" s="9">
        <v>37620</v>
      </c>
      <c r="F84" s="10">
        <f>D84/E84</f>
        <v>0.03070175438596491</v>
      </c>
      <c r="G84" s="10">
        <f>F84-F83</f>
        <v>0.009062026610550195</v>
      </c>
    </row>
    <row r="85" s="2" customFormat="1" ht="13" customHeight="1">
      <c r="A85" t="s" s="6">
        <v>19</v>
      </c>
      <c r="B85" t="s" s="7">
        <v>20</v>
      </c>
      <c r="C85" s="8">
        <v>43420.347222222219</v>
      </c>
      <c r="D85" s="9">
        <v>1335</v>
      </c>
      <c r="E85" s="9">
        <v>37622</v>
      </c>
      <c r="F85" s="10">
        <f>D85/E85</f>
        <v>0.03548455690819202</v>
      </c>
      <c r="G85" s="10">
        <f>F85-F84</f>
        <v>0.004782802522227105</v>
      </c>
    </row>
    <row r="86" s="2" customFormat="1" ht="13" customHeight="1">
      <c r="A86" t="s" s="6">
        <v>21</v>
      </c>
      <c r="B86" t="s" s="7">
        <v>22</v>
      </c>
      <c r="C86" s="8">
        <v>43409.347222222219</v>
      </c>
      <c r="D86" s="9">
        <v>1</v>
      </c>
      <c r="E86" s="9">
        <v>39671</v>
      </c>
      <c r="F86" s="10">
        <f>D86/E86</f>
        <v>2.520733029164881e-05</v>
      </c>
      <c r="G86" s="10">
        <v>0</v>
      </c>
    </row>
    <row r="87" s="2" customFormat="1" ht="13" customHeight="1">
      <c r="A87" t="s" s="6">
        <v>21</v>
      </c>
      <c r="B87" t="s" s="7">
        <v>22</v>
      </c>
      <c r="C87" s="8">
        <v>43410.347222222219</v>
      </c>
      <c r="D87" s="9">
        <v>1</v>
      </c>
      <c r="E87" s="9">
        <v>39682</v>
      </c>
      <c r="F87" s="10">
        <f>D87/E87</f>
        <v>2.520034272466106e-05</v>
      </c>
      <c r="G87" s="10">
        <f>F87-F86</f>
        <v>-6.98756698775741e-09</v>
      </c>
    </row>
    <row r="88" s="2" customFormat="1" ht="13" customHeight="1">
      <c r="A88" t="s" s="6">
        <v>21</v>
      </c>
      <c r="B88" t="s" s="7">
        <v>22</v>
      </c>
      <c r="C88" s="8">
        <v>43411.347222222219</v>
      </c>
      <c r="D88" s="9">
        <v>2</v>
      </c>
      <c r="E88" s="9">
        <v>39690</v>
      </c>
      <c r="F88" s="10">
        <f>D88/E88</f>
        <v>5.039052658100277e-05</v>
      </c>
      <c r="G88" s="10">
        <f>F88-F87</f>
        <v>2.519018385634172e-05</v>
      </c>
    </row>
    <row r="89" s="2" customFormat="1" ht="13" customHeight="1">
      <c r="A89" t="s" s="6">
        <v>21</v>
      </c>
      <c r="B89" t="s" s="7">
        <v>22</v>
      </c>
      <c r="C89" s="8">
        <v>43412.347222222219</v>
      </c>
      <c r="D89" s="9">
        <v>88</v>
      </c>
      <c r="E89" s="9">
        <v>39697</v>
      </c>
      <c r="F89" s="10">
        <f>D89/E89</f>
        <v>0.002216792200921984</v>
      </c>
      <c r="G89" s="10">
        <f>F89-F88</f>
        <v>0.002166401674340981</v>
      </c>
    </row>
    <row r="90" s="2" customFormat="1" ht="13" customHeight="1">
      <c r="A90" t="s" s="6">
        <v>21</v>
      </c>
      <c r="B90" t="s" s="7">
        <v>22</v>
      </c>
      <c r="C90" s="8">
        <v>43413.347222222219</v>
      </c>
      <c r="D90" s="9">
        <v>146</v>
      </c>
      <c r="E90" s="9">
        <v>39709</v>
      </c>
      <c r="F90" s="10">
        <f>D90/E90</f>
        <v>0.003676748344204085</v>
      </c>
      <c r="G90" s="10">
        <f>F90-F89</f>
        <v>0.001459956143282101</v>
      </c>
    </row>
    <row r="91" s="2" customFormat="1" ht="13" customHeight="1">
      <c r="A91" t="s" s="6">
        <v>21</v>
      </c>
      <c r="B91" t="s" s="7">
        <v>22</v>
      </c>
      <c r="C91" s="8">
        <v>43414.347222222219</v>
      </c>
      <c r="D91" s="9">
        <v>322</v>
      </c>
      <c r="E91" s="9">
        <v>39713</v>
      </c>
      <c r="F91" s="10">
        <f>D91/E91</f>
        <v>0.008108176163976532</v>
      </c>
      <c r="G91" s="10">
        <f>F91-F90</f>
        <v>0.004431427819772448</v>
      </c>
    </row>
    <row r="92" s="2" customFormat="1" ht="13" customHeight="1">
      <c r="A92" t="s" s="6">
        <v>21</v>
      </c>
      <c r="B92" t="s" s="7">
        <v>22</v>
      </c>
      <c r="C92" s="8">
        <v>43415.347222222219</v>
      </c>
      <c r="D92" s="9">
        <v>322</v>
      </c>
      <c r="E92" s="9">
        <v>39713</v>
      </c>
      <c r="F92" s="10">
        <f>D92/E92</f>
        <v>0.008108176163976532</v>
      </c>
      <c r="G92" s="10">
        <f>F92-F91</f>
        <v>0</v>
      </c>
    </row>
    <row r="93" s="2" customFormat="1" ht="13" customHeight="1">
      <c r="A93" t="s" s="6">
        <v>21</v>
      </c>
      <c r="B93" t="s" s="7">
        <v>22</v>
      </c>
      <c r="C93" s="8">
        <v>43416.347222222219</v>
      </c>
      <c r="D93" s="9">
        <v>322</v>
      </c>
      <c r="E93" s="9">
        <v>39719</v>
      </c>
      <c r="F93" s="10">
        <f>D93/E93</f>
        <v>0.008106951333115134</v>
      </c>
      <c r="G93" s="10">
        <f>F93-F92</f>
        <v>-1.224830861398102e-06</v>
      </c>
    </row>
    <row r="94" s="2" customFormat="1" ht="13" customHeight="1">
      <c r="A94" t="s" s="6">
        <v>21</v>
      </c>
      <c r="B94" t="s" s="7">
        <v>22</v>
      </c>
      <c r="C94" s="8">
        <v>43417.347222222219</v>
      </c>
      <c r="D94" s="9">
        <v>470</v>
      </c>
      <c r="E94" s="9">
        <v>39721</v>
      </c>
      <c r="F94" s="10">
        <f>D94/E94</f>
        <v>0.01183253191007276</v>
      </c>
      <c r="G94" s="10">
        <f>F94-F93</f>
        <v>0.003725580576957623</v>
      </c>
    </row>
    <row r="95" s="2" customFormat="1" ht="13" customHeight="1">
      <c r="A95" t="s" s="6">
        <v>21</v>
      </c>
      <c r="B95" t="s" s="7">
        <v>22</v>
      </c>
      <c r="C95" s="8">
        <v>43418.347222222219</v>
      </c>
      <c r="D95" s="9">
        <v>991</v>
      </c>
      <c r="E95" s="9">
        <v>39728</v>
      </c>
      <c r="F95" s="10">
        <f>D95/E95</f>
        <v>0.02494462343938784</v>
      </c>
      <c r="G95" s="10">
        <f>F95-F94</f>
        <v>0.01311209152931508</v>
      </c>
    </row>
    <row r="96" s="2" customFormat="1" ht="13" customHeight="1">
      <c r="A96" t="s" s="6">
        <v>21</v>
      </c>
      <c r="B96" t="s" s="7">
        <v>22</v>
      </c>
      <c r="C96" s="8">
        <v>43419.347222222219</v>
      </c>
      <c r="D96" s="9">
        <v>1295</v>
      </c>
      <c r="E96" s="9">
        <v>39732</v>
      </c>
      <c r="F96" s="10">
        <f>D96/E96</f>
        <v>0.03259337561663143</v>
      </c>
      <c r="G96" s="10">
        <f>F96-F95</f>
        <v>0.00764875217724359</v>
      </c>
    </row>
    <row r="97" s="2" customFormat="1" ht="13" customHeight="1">
      <c r="A97" t="s" s="6">
        <v>21</v>
      </c>
      <c r="B97" t="s" s="7">
        <v>22</v>
      </c>
      <c r="C97" s="8">
        <v>43420.347222222219</v>
      </c>
      <c r="D97" s="9">
        <v>1554</v>
      </c>
      <c r="E97" s="9">
        <v>39734</v>
      </c>
      <c r="F97" s="10">
        <f>D97/E97</f>
        <v>0.03911008204560326</v>
      </c>
      <c r="G97" s="10">
        <f>F97-F96</f>
        <v>0.006516706428971834</v>
      </c>
    </row>
    <row r="98" s="2" customFormat="1" ht="13" customHeight="1">
      <c r="A98" t="s" s="6">
        <v>23</v>
      </c>
      <c r="B98" t="s" s="7">
        <v>24</v>
      </c>
      <c r="C98" s="8">
        <v>43409.347222222219</v>
      </c>
      <c r="D98" s="9">
        <v>625</v>
      </c>
      <c r="E98" s="9">
        <v>24159</v>
      </c>
      <c r="F98" s="10">
        <f>D98/E98</f>
        <v>0.02587027608758641</v>
      </c>
      <c r="G98" s="10">
        <v>0</v>
      </c>
    </row>
    <row r="99" s="2" customFormat="1" ht="13" customHeight="1">
      <c r="A99" t="s" s="6">
        <v>23</v>
      </c>
      <c r="B99" t="s" s="7">
        <v>24</v>
      </c>
      <c r="C99" s="8">
        <v>43410.347222222219</v>
      </c>
      <c r="D99" s="9">
        <v>764</v>
      </c>
      <c r="E99" s="9">
        <v>24162</v>
      </c>
      <c r="F99" s="10">
        <f>D99/E99</f>
        <v>0.0316198990149822</v>
      </c>
      <c r="G99" s="10">
        <f>F99-F98</f>
        <v>0.005749622927395795</v>
      </c>
    </row>
    <row r="100" s="2" customFormat="1" ht="13" customHeight="1">
      <c r="A100" t="s" s="6">
        <v>23</v>
      </c>
      <c r="B100" t="s" s="7">
        <v>24</v>
      </c>
      <c r="C100" s="8">
        <v>43411.347222222219</v>
      </c>
      <c r="D100" s="9">
        <v>1041</v>
      </c>
      <c r="E100" s="9">
        <v>24165</v>
      </c>
      <c r="F100" s="10">
        <f>D100/E100</f>
        <v>0.0430788330229671</v>
      </c>
      <c r="G100" s="10">
        <f>F100-F99</f>
        <v>0.0114589340079849</v>
      </c>
    </row>
    <row r="101" s="2" customFormat="1" ht="13" customHeight="1">
      <c r="A101" t="s" s="6">
        <v>23</v>
      </c>
      <c r="B101" t="s" s="7">
        <v>24</v>
      </c>
      <c r="C101" s="8">
        <v>43412.347222222219</v>
      </c>
      <c r="D101" s="9">
        <v>1662</v>
      </c>
      <c r="E101" s="9">
        <v>24168</v>
      </c>
      <c r="F101" s="10">
        <f>D101/E101</f>
        <v>0.06876861966236346</v>
      </c>
      <c r="G101" s="10">
        <f>F101-F100</f>
        <v>0.02568978663939635</v>
      </c>
    </row>
    <row r="102" s="2" customFormat="1" ht="13" customHeight="1">
      <c r="A102" t="s" s="6">
        <v>23</v>
      </c>
      <c r="B102" t="s" s="7">
        <v>24</v>
      </c>
      <c r="C102" s="8">
        <v>43413.347222222219</v>
      </c>
      <c r="D102" s="9">
        <v>2128</v>
      </c>
      <c r="E102" s="9">
        <v>24165</v>
      </c>
      <c r="F102" s="10">
        <f>D102/E102</f>
        <v>0.08806124560314504</v>
      </c>
      <c r="G102" s="10">
        <f>F102-F101</f>
        <v>0.01929262594078159</v>
      </c>
    </row>
    <row r="103" s="2" customFormat="1" ht="13" customHeight="1">
      <c r="A103" t="s" s="6">
        <v>23</v>
      </c>
      <c r="B103" t="s" s="7">
        <v>24</v>
      </c>
      <c r="C103" s="8">
        <v>43414.347222222219</v>
      </c>
      <c r="D103" s="9">
        <v>2672</v>
      </c>
      <c r="E103" s="9">
        <v>24168</v>
      </c>
      <c r="F103" s="10">
        <f>D103/E103</f>
        <v>0.1105594174114532</v>
      </c>
      <c r="G103" s="10">
        <f>F103-F102</f>
        <v>0.02249817180830811</v>
      </c>
    </row>
    <row r="104" s="2" customFormat="1" ht="13" customHeight="1">
      <c r="A104" t="s" s="6">
        <v>23</v>
      </c>
      <c r="B104" t="s" s="7">
        <v>24</v>
      </c>
      <c r="C104" s="8">
        <v>43415.347222222219</v>
      </c>
      <c r="D104" s="9">
        <v>2672</v>
      </c>
      <c r="E104" s="9">
        <v>24168</v>
      </c>
      <c r="F104" s="10">
        <f>D104/E104</f>
        <v>0.1105594174114532</v>
      </c>
      <c r="G104" s="10">
        <f>F104-F103</f>
        <v>0</v>
      </c>
    </row>
    <row r="105" s="2" customFormat="1" ht="13" customHeight="1">
      <c r="A105" t="s" s="6">
        <v>23</v>
      </c>
      <c r="B105" t="s" s="7">
        <v>24</v>
      </c>
      <c r="C105" s="8">
        <v>43416.347222222219</v>
      </c>
      <c r="D105" s="9">
        <v>2672</v>
      </c>
      <c r="E105" s="9">
        <v>24168</v>
      </c>
      <c r="F105" s="10">
        <f>D105/E105</f>
        <v>0.1105594174114532</v>
      </c>
      <c r="G105" s="10">
        <f>F105-F104</f>
        <v>0</v>
      </c>
    </row>
    <row r="106" s="2" customFormat="1" ht="13" customHeight="1">
      <c r="A106" t="s" s="6">
        <v>23</v>
      </c>
      <c r="B106" t="s" s="7">
        <v>24</v>
      </c>
      <c r="C106" s="8">
        <v>43417.347222222219</v>
      </c>
      <c r="D106" s="9">
        <v>2798</v>
      </c>
      <c r="E106" s="9">
        <v>24170</v>
      </c>
      <c r="F106" s="10">
        <f>D106/E106</f>
        <v>0.1157633429871742</v>
      </c>
      <c r="G106" s="10">
        <f>F106-F105</f>
        <v>0.005203925575721025</v>
      </c>
    </row>
    <row r="107" s="2" customFormat="1" ht="13" customHeight="1">
      <c r="A107" t="s" s="6">
        <v>23</v>
      </c>
      <c r="B107" t="s" s="7">
        <v>24</v>
      </c>
      <c r="C107" s="8">
        <v>43418.347222222219</v>
      </c>
      <c r="D107" s="9">
        <v>3071</v>
      </c>
      <c r="E107" s="9">
        <v>24177</v>
      </c>
      <c r="F107" s="10">
        <f>D107/E107</f>
        <v>0.1270215494064607</v>
      </c>
      <c r="G107" s="10">
        <f>F107-F106</f>
        <v>0.0112582064192865</v>
      </c>
    </row>
    <row r="108" s="2" customFormat="1" ht="13" customHeight="1">
      <c r="A108" t="s" s="6">
        <v>23</v>
      </c>
      <c r="B108" t="s" s="7">
        <v>24</v>
      </c>
      <c r="C108" s="8">
        <v>43419.347222222219</v>
      </c>
      <c r="D108" s="9">
        <v>3379</v>
      </c>
      <c r="E108" s="9">
        <v>24177</v>
      </c>
      <c r="F108" s="10">
        <f>D108/E108</f>
        <v>0.1397609298093229</v>
      </c>
      <c r="G108" s="10">
        <f>F108-F107</f>
        <v>0.01273938040286224</v>
      </c>
    </row>
    <row r="109" s="2" customFormat="1" ht="13" customHeight="1">
      <c r="A109" t="s" s="6">
        <v>23</v>
      </c>
      <c r="B109" t="s" s="7">
        <v>24</v>
      </c>
      <c r="C109" s="8">
        <v>43420.347222222219</v>
      </c>
      <c r="D109" s="9">
        <v>3544</v>
      </c>
      <c r="E109" s="9">
        <v>24182</v>
      </c>
      <c r="F109" s="10">
        <f>D109/E109</f>
        <v>0.146555289057977</v>
      </c>
      <c r="G109" s="10">
        <f>F109-F108</f>
        <v>0.006794359248654097</v>
      </c>
    </row>
    <row r="110" s="2" customFormat="1" ht="13" customHeight="1">
      <c r="A110" t="s" s="6">
        <v>25</v>
      </c>
      <c r="B110" t="s" s="7">
        <v>26</v>
      </c>
      <c r="C110" s="8">
        <v>43409.347222222219</v>
      </c>
      <c r="D110" s="9">
        <v>445</v>
      </c>
      <c r="E110" s="9">
        <v>20812</v>
      </c>
      <c r="F110" s="10">
        <f>D110/E110</f>
        <v>0.021381895060542</v>
      </c>
      <c r="G110" s="10">
        <v>0</v>
      </c>
    </row>
    <row r="111" s="2" customFormat="1" ht="13" customHeight="1">
      <c r="A111" t="s" s="6">
        <v>25</v>
      </c>
      <c r="B111" t="s" s="7">
        <v>26</v>
      </c>
      <c r="C111" s="8">
        <v>43410.347222222219</v>
      </c>
      <c r="D111" s="9">
        <v>608</v>
      </c>
      <c r="E111" s="9">
        <v>20823</v>
      </c>
      <c r="F111" s="10">
        <f>D111/E111</f>
        <v>0.02919848244729386</v>
      </c>
      <c r="G111" s="10">
        <f>F111-F110</f>
        <v>0.00781658738675186</v>
      </c>
    </row>
    <row r="112" s="2" customFormat="1" ht="13" customHeight="1">
      <c r="A112" t="s" s="6">
        <v>25</v>
      </c>
      <c r="B112" t="s" s="7">
        <v>26</v>
      </c>
      <c r="C112" s="8">
        <v>43411.347222222219</v>
      </c>
      <c r="D112" s="9">
        <v>774</v>
      </c>
      <c r="E112" s="9">
        <v>20823</v>
      </c>
      <c r="F112" s="10">
        <f>D112/E112</f>
        <v>0.03717043653652211</v>
      </c>
      <c r="G112" s="10">
        <f>F112-F111</f>
        <v>0.007971954089228257</v>
      </c>
    </row>
    <row r="113" s="2" customFormat="1" ht="13" customHeight="1">
      <c r="A113" t="s" s="6">
        <v>25</v>
      </c>
      <c r="B113" t="s" s="7">
        <v>26</v>
      </c>
      <c r="C113" s="8">
        <v>43412.347222222219</v>
      </c>
      <c r="D113" s="9">
        <v>1225</v>
      </c>
      <c r="E113" s="9">
        <v>20829</v>
      </c>
      <c r="F113" s="10">
        <f>D113/E113</f>
        <v>0.05881223294445245</v>
      </c>
      <c r="G113" s="10">
        <f>F113-F112</f>
        <v>0.02164179640793033</v>
      </c>
    </row>
    <row r="114" s="2" customFormat="1" ht="13" customHeight="1">
      <c r="A114" t="s" s="6">
        <v>25</v>
      </c>
      <c r="B114" t="s" s="7">
        <v>26</v>
      </c>
      <c r="C114" s="8">
        <v>43413.347222222219</v>
      </c>
      <c r="D114" s="9">
        <v>1683</v>
      </c>
      <c r="E114" s="9">
        <v>20827</v>
      </c>
      <c r="F114" s="10">
        <f>D114/E114</f>
        <v>0.08080856580400442</v>
      </c>
      <c r="G114" s="10">
        <f>F114-F113</f>
        <v>0.02199633285955197</v>
      </c>
    </row>
    <row r="115" s="2" customFormat="1" ht="13" customHeight="1">
      <c r="A115" t="s" s="6">
        <v>25</v>
      </c>
      <c r="B115" t="s" s="7">
        <v>26</v>
      </c>
      <c r="C115" s="8">
        <v>43414.347222222219</v>
      </c>
      <c r="D115" s="9">
        <v>2181</v>
      </c>
      <c r="E115" s="9">
        <v>20829</v>
      </c>
      <c r="F115" s="10">
        <f>D115/E115</f>
        <v>0.1047097796341639</v>
      </c>
      <c r="G115" s="10">
        <f>F115-F114</f>
        <v>0.02390121383015949</v>
      </c>
    </row>
    <row r="116" s="2" customFormat="1" ht="13" customHeight="1">
      <c r="A116" t="s" s="6">
        <v>25</v>
      </c>
      <c r="B116" t="s" s="7">
        <v>26</v>
      </c>
      <c r="C116" s="8">
        <v>43415.347222222219</v>
      </c>
      <c r="D116" s="9">
        <v>2181</v>
      </c>
      <c r="E116" s="9">
        <v>20830</v>
      </c>
      <c r="F116" s="10">
        <f>D116/E116</f>
        <v>0.1047047527604417</v>
      </c>
      <c r="G116" s="10">
        <f>F116-F115</f>
        <v>-5.026873722238645e-06</v>
      </c>
    </row>
    <row r="117" s="2" customFormat="1" ht="13" customHeight="1">
      <c r="A117" t="s" s="6">
        <v>25</v>
      </c>
      <c r="B117" t="s" s="7">
        <v>26</v>
      </c>
      <c r="C117" s="8">
        <v>43416.347222222219</v>
      </c>
      <c r="D117" s="9">
        <v>2181</v>
      </c>
      <c r="E117" s="9">
        <v>20832</v>
      </c>
      <c r="F117" s="10">
        <f>D117/E117</f>
        <v>0.1046947004608295</v>
      </c>
      <c r="G117" s="10">
        <f>F117-F116</f>
        <v>-1.005229961217879e-05</v>
      </c>
    </row>
    <row r="118" s="2" customFormat="1" ht="13" customHeight="1">
      <c r="A118" t="s" s="6">
        <v>25</v>
      </c>
      <c r="B118" t="s" s="7">
        <v>26</v>
      </c>
      <c r="C118" s="8">
        <v>43417.347222222219</v>
      </c>
      <c r="D118" s="9">
        <v>2250</v>
      </c>
      <c r="E118" s="9">
        <v>20830</v>
      </c>
      <c r="F118" s="10">
        <f>D118/E118</f>
        <v>0.1080172827652424</v>
      </c>
      <c r="G118" s="10">
        <f>F118-F117</f>
        <v>0.003322582304412958</v>
      </c>
    </row>
    <row r="119" s="2" customFormat="1" ht="13" customHeight="1">
      <c r="A119" t="s" s="6">
        <v>25</v>
      </c>
      <c r="B119" t="s" s="7">
        <v>26</v>
      </c>
      <c r="C119" s="8">
        <v>43418.347222222219</v>
      </c>
      <c r="D119" s="9">
        <v>2376</v>
      </c>
      <c r="E119" s="9">
        <v>20831</v>
      </c>
      <c r="F119" s="10">
        <f>D119/E119</f>
        <v>0.1140607748067784</v>
      </c>
      <c r="G119" s="10">
        <f>F119-F118</f>
        <v>0.006043492041535911</v>
      </c>
    </row>
    <row r="120" s="2" customFormat="1" ht="13" customHeight="1">
      <c r="A120" t="s" s="6">
        <v>25</v>
      </c>
      <c r="B120" t="s" s="7">
        <v>26</v>
      </c>
      <c r="C120" s="8">
        <v>43419.347222222219</v>
      </c>
      <c r="D120" s="9">
        <v>2543</v>
      </c>
      <c r="E120" s="9">
        <v>20837</v>
      </c>
      <c r="F120" s="10">
        <f>D120/E120</f>
        <v>0.1220425205163891</v>
      </c>
      <c r="G120" s="10">
        <f>F120-F119</f>
        <v>0.007981745709610757</v>
      </c>
    </row>
    <row r="121" s="2" customFormat="1" ht="13" customHeight="1">
      <c r="A121" t="s" s="6">
        <v>25</v>
      </c>
      <c r="B121" t="s" s="7">
        <v>26</v>
      </c>
      <c r="C121" s="8">
        <v>43420.347222222219</v>
      </c>
      <c r="D121" s="9">
        <v>2647</v>
      </c>
      <c r="E121" s="9">
        <v>20836</v>
      </c>
      <c r="F121" s="10">
        <f>D121/E121</f>
        <v>0.1270397389134191</v>
      </c>
      <c r="G121" s="10">
        <f>F121-F120</f>
        <v>0.004997218397029962</v>
      </c>
    </row>
    <row r="122" s="2" customFormat="1" ht="13" customHeight="1">
      <c r="A122" t="s" s="6">
        <v>27</v>
      </c>
      <c r="B122" t="s" s="7">
        <v>28</v>
      </c>
      <c r="C122" s="8">
        <v>43409.347222222219</v>
      </c>
      <c r="D122" s="9">
        <v>22</v>
      </c>
      <c r="E122" s="9">
        <v>35345</v>
      </c>
      <c r="F122" s="10">
        <f>D122/E122</f>
        <v>0.0006224359881171312</v>
      </c>
      <c r="G122" s="10">
        <v>0</v>
      </c>
    </row>
    <row r="123" s="2" customFormat="1" ht="13" customHeight="1">
      <c r="A123" t="s" s="6">
        <v>27</v>
      </c>
      <c r="B123" t="s" s="7">
        <v>28</v>
      </c>
      <c r="C123" s="8">
        <v>43410.347222222219</v>
      </c>
      <c r="D123" s="9">
        <v>44</v>
      </c>
      <c r="E123" s="9">
        <v>35348</v>
      </c>
      <c r="F123" s="10">
        <f>D123/E123</f>
        <v>0.001244766323412923</v>
      </c>
      <c r="G123" s="10">
        <f>F123-F122</f>
        <v>0.0006223303352957918</v>
      </c>
    </row>
    <row r="124" s="2" customFormat="1" ht="13" customHeight="1">
      <c r="A124" t="s" s="6">
        <v>27</v>
      </c>
      <c r="B124" t="s" s="7">
        <v>28</v>
      </c>
      <c r="C124" s="8">
        <v>43411.347222222219</v>
      </c>
      <c r="D124" s="9">
        <v>84</v>
      </c>
      <c r="E124" s="9">
        <v>35352</v>
      </c>
      <c r="F124" s="10">
        <f>D124/E124</f>
        <v>0.002376103190767142</v>
      </c>
      <c r="G124" s="10">
        <f>F124-F123</f>
        <v>0.001131336867354219</v>
      </c>
    </row>
    <row r="125" s="2" customFormat="1" ht="13" customHeight="1">
      <c r="A125" t="s" s="6">
        <v>27</v>
      </c>
      <c r="B125" t="s" s="7">
        <v>28</v>
      </c>
      <c r="C125" s="8">
        <v>43412.347222222219</v>
      </c>
      <c r="D125" s="9">
        <v>425</v>
      </c>
      <c r="E125" s="9">
        <v>35356</v>
      </c>
      <c r="F125" s="10">
        <f>D125/E125</f>
        <v>0.0120205905645435</v>
      </c>
      <c r="G125" s="10">
        <f>F125-F124</f>
        <v>0.009644487373776357</v>
      </c>
    </row>
    <row r="126" s="2" customFormat="1" ht="13" customHeight="1">
      <c r="A126" t="s" s="6">
        <v>27</v>
      </c>
      <c r="B126" t="s" s="7">
        <v>28</v>
      </c>
      <c r="C126" s="8">
        <v>43413.347222222219</v>
      </c>
      <c r="D126" s="9">
        <v>988</v>
      </c>
      <c r="E126" s="9">
        <v>35362</v>
      </c>
      <c r="F126" s="10">
        <f>D126/E126</f>
        <v>0.02793959617668684</v>
      </c>
      <c r="G126" s="10">
        <f>F126-F125</f>
        <v>0.01591900561214334</v>
      </c>
    </row>
    <row r="127" s="2" customFormat="1" ht="13" customHeight="1">
      <c r="A127" t="s" s="6">
        <v>27</v>
      </c>
      <c r="B127" t="s" s="7">
        <v>28</v>
      </c>
      <c r="C127" s="8">
        <v>43414.347222222219</v>
      </c>
      <c r="D127" s="9">
        <v>1281</v>
      </c>
      <c r="E127" s="9">
        <v>35366</v>
      </c>
      <c r="F127" s="10">
        <f>D127/E127</f>
        <v>0.03622122942939546</v>
      </c>
      <c r="G127" s="10">
        <f>F127-F126</f>
        <v>0.008281633252708625</v>
      </c>
    </row>
    <row r="128" s="2" customFormat="1" ht="13" customHeight="1">
      <c r="A128" t="s" s="6">
        <v>27</v>
      </c>
      <c r="B128" t="s" s="7">
        <v>28</v>
      </c>
      <c r="C128" s="8">
        <v>43415.347222222219</v>
      </c>
      <c r="D128" s="9">
        <v>1281</v>
      </c>
      <c r="E128" s="9">
        <v>35367</v>
      </c>
      <c r="F128" s="10">
        <f>D128/E128</f>
        <v>0.03622020527610485</v>
      </c>
      <c r="G128" s="10">
        <f>F128-F127</f>
        <v>-1.024153290618557e-06</v>
      </c>
    </row>
    <row r="129" s="2" customFormat="1" ht="13" customHeight="1">
      <c r="A129" t="s" s="6">
        <v>27</v>
      </c>
      <c r="B129" t="s" s="7">
        <v>28</v>
      </c>
      <c r="C129" s="8">
        <v>43416.347222222219</v>
      </c>
      <c r="D129" s="9">
        <v>1281</v>
      </c>
      <c r="E129" s="9">
        <v>35371</v>
      </c>
      <c r="F129" s="10">
        <f>D129/E129</f>
        <v>0.03621610924203444</v>
      </c>
      <c r="G129" s="10">
        <f>F129-F128</f>
        <v>-4.096034070408261e-06</v>
      </c>
    </row>
    <row r="130" s="2" customFormat="1" ht="13" customHeight="1">
      <c r="A130" t="s" s="6">
        <v>27</v>
      </c>
      <c r="B130" t="s" s="7">
        <v>28</v>
      </c>
      <c r="C130" s="8">
        <v>43417.347222222219</v>
      </c>
      <c r="D130" s="9">
        <v>1525</v>
      </c>
      <c r="E130" s="9">
        <v>35370</v>
      </c>
      <c r="F130" s="10">
        <f>D130/E130</f>
        <v>0.04311563471868815</v>
      </c>
      <c r="G130" s="10">
        <f>F130-F129</f>
        <v>0.006899525476653713</v>
      </c>
    </row>
    <row r="131" s="2" customFormat="1" ht="13" customHeight="1">
      <c r="A131" t="s" s="6">
        <v>27</v>
      </c>
      <c r="B131" t="s" s="7">
        <v>28</v>
      </c>
      <c r="C131" s="8">
        <v>43418.347222222219</v>
      </c>
      <c r="D131" s="9">
        <v>2236</v>
      </c>
      <c r="E131" s="9">
        <v>35375</v>
      </c>
      <c r="F131" s="10">
        <f>D131/E131</f>
        <v>0.06320848056537103</v>
      </c>
      <c r="G131" s="10">
        <f>F131-F130</f>
        <v>0.02009284584668287</v>
      </c>
    </row>
    <row r="132" s="2" customFormat="1" ht="13" customHeight="1">
      <c r="A132" t="s" s="6">
        <v>27</v>
      </c>
      <c r="B132" t="s" s="7">
        <v>28</v>
      </c>
      <c r="C132" s="8">
        <v>43419.347222222219</v>
      </c>
      <c r="D132" s="9">
        <v>2546</v>
      </c>
      <c r="E132" s="9">
        <v>35382</v>
      </c>
      <c r="F132" s="10">
        <f>D132/E132</f>
        <v>0.07195749251031598</v>
      </c>
      <c r="G132" s="10">
        <f>F132-F131</f>
        <v>0.008749011944944957</v>
      </c>
    </row>
    <row r="133" s="2" customFormat="1" ht="13" customHeight="1">
      <c r="A133" t="s" s="6">
        <v>27</v>
      </c>
      <c r="B133" t="s" s="7">
        <v>28</v>
      </c>
      <c r="C133" s="8">
        <v>43420.347222222219</v>
      </c>
      <c r="D133" s="9">
        <v>2643</v>
      </c>
      <c r="E133" s="9">
        <v>35386</v>
      </c>
      <c r="F133" s="10">
        <f>D133/E133</f>
        <v>0.0746905555869553</v>
      </c>
      <c r="G133" s="10">
        <f>F133-F132</f>
        <v>0.002733063076639314</v>
      </c>
    </row>
    <row r="134" s="2" customFormat="1" ht="13" customHeight="1">
      <c r="A134" t="s" s="6">
        <v>29</v>
      </c>
      <c r="B134" t="s" s="7">
        <v>30</v>
      </c>
      <c r="C134" s="8">
        <v>43409.347222222219</v>
      </c>
      <c r="D134" s="9">
        <v>27</v>
      </c>
      <c r="E134" s="9">
        <v>40265</v>
      </c>
      <c r="F134" s="10">
        <f>D134/E134</f>
        <v>0.0006705575561902397</v>
      </c>
      <c r="G134" s="10">
        <v>0</v>
      </c>
    </row>
    <row r="135" s="2" customFormat="1" ht="13" customHeight="1">
      <c r="A135" t="s" s="6">
        <v>29</v>
      </c>
      <c r="B135" t="s" s="7">
        <v>30</v>
      </c>
      <c r="C135" s="8">
        <v>43410.347222222219</v>
      </c>
      <c r="D135" s="9">
        <v>83</v>
      </c>
      <c r="E135" s="9">
        <v>40292</v>
      </c>
      <c r="F135" s="10">
        <f>D135/E135</f>
        <v>0.002059962275389655</v>
      </c>
      <c r="G135" s="10">
        <f>F135-F134</f>
        <v>0.001389404719199416</v>
      </c>
    </row>
    <row r="136" s="2" customFormat="1" ht="13" customHeight="1">
      <c r="A136" t="s" s="6">
        <v>29</v>
      </c>
      <c r="B136" t="s" s="7">
        <v>30</v>
      </c>
      <c r="C136" s="8">
        <v>43411.347222222219</v>
      </c>
      <c r="D136" s="9">
        <v>107</v>
      </c>
      <c r="E136" s="9">
        <v>40293</v>
      </c>
      <c r="F136" s="10">
        <f>D136/E136</f>
        <v>0.002655548110093565</v>
      </c>
      <c r="G136" s="10">
        <f>F136-F135</f>
        <v>0.0005955858347039093</v>
      </c>
    </row>
    <row r="137" s="2" customFormat="1" ht="13" customHeight="1">
      <c r="A137" t="s" s="6">
        <v>29</v>
      </c>
      <c r="B137" t="s" s="7">
        <v>30</v>
      </c>
      <c r="C137" s="8">
        <v>43412.347222222219</v>
      </c>
      <c r="D137" s="9">
        <v>434</v>
      </c>
      <c r="E137" s="9">
        <v>40296</v>
      </c>
      <c r="F137" s="10">
        <f>D137/E137</f>
        <v>0.01077029978161604</v>
      </c>
      <c r="G137" s="10">
        <f>F137-F136</f>
        <v>0.008114751671522476</v>
      </c>
    </row>
    <row r="138" s="2" customFormat="1" ht="13" customHeight="1">
      <c r="A138" t="s" s="6">
        <v>29</v>
      </c>
      <c r="B138" t="s" s="7">
        <v>30</v>
      </c>
      <c r="C138" s="8">
        <v>43413.347222222219</v>
      </c>
      <c r="D138" s="9">
        <v>1222</v>
      </c>
      <c r="E138" s="9">
        <v>40315</v>
      </c>
      <c r="F138" s="10">
        <f>D138/E138</f>
        <v>0.03031129852412253</v>
      </c>
      <c r="G138" s="10">
        <f>F138-F137</f>
        <v>0.01954099874250649</v>
      </c>
    </row>
    <row r="139" s="2" customFormat="1" ht="13" customHeight="1">
      <c r="A139" t="s" s="6">
        <v>29</v>
      </c>
      <c r="B139" t="s" s="7">
        <v>30</v>
      </c>
      <c r="C139" s="8">
        <v>43414.347222222219</v>
      </c>
      <c r="D139" s="9">
        <v>1809</v>
      </c>
      <c r="E139" s="9">
        <v>40311</v>
      </c>
      <c r="F139" s="10">
        <f>D139/E139</f>
        <v>0.04487608841259209</v>
      </c>
      <c r="G139" s="10">
        <f>F139-F138</f>
        <v>0.01456478988846956</v>
      </c>
    </row>
    <row r="140" s="2" customFormat="1" ht="13" customHeight="1">
      <c r="A140" t="s" s="6">
        <v>29</v>
      </c>
      <c r="B140" t="s" s="7">
        <v>30</v>
      </c>
      <c r="C140" s="8">
        <v>43415.347222222219</v>
      </c>
      <c r="D140" s="9">
        <v>1809</v>
      </c>
      <c r="E140" s="9">
        <v>40311</v>
      </c>
      <c r="F140" s="10">
        <f>D140/E140</f>
        <v>0.04487608841259209</v>
      </c>
      <c r="G140" s="10">
        <f>F140-F139</f>
        <v>0</v>
      </c>
    </row>
    <row r="141" s="2" customFormat="1" ht="13" customHeight="1">
      <c r="A141" t="s" s="6">
        <v>29</v>
      </c>
      <c r="B141" t="s" s="7">
        <v>30</v>
      </c>
      <c r="C141" s="8">
        <v>43416.347222222219</v>
      </c>
      <c r="D141" s="9">
        <v>1809</v>
      </c>
      <c r="E141" s="9">
        <v>40316</v>
      </c>
      <c r="F141" s="10">
        <f>D141/E141</f>
        <v>0.04487052286933228</v>
      </c>
      <c r="G141" s="10">
        <f>F141-F140</f>
        <v>-5.565543259818118e-06</v>
      </c>
    </row>
    <row r="142" s="2" customFormat="1" ht="13" customHeight="1">
      <c r="A142" t="s" s="6">
        <v>29</v>
      </c>
      <c r="B142" t="s" s="7">
        <v>30</v>
      </c>
      <c r="C142" s="8">
        <v>43417.347222222219</v>
      </c>
      <c r="D142" s="9">
        <v>2199</v>
      </c>
      <c r="E142" s="9">
        <v>40319</v>
      </c>
      <c r="F142" s="10">
        <f>D142/E142</f>
        <v>0.05454004315583224</v>
      </c>
      <c r="G142" s="10">
        <f>F142-F141</f>
        <v>0.009669520286499964</v>
      </c>
    </row>
    <row r="143" s="2" customFormat="1" ht="13" customHeight="1">
      <c r="A143" t="s" s="6">
        <v>29</v>
      </c>
      <c r="B143" t="s" s="7">
        <v>30</v>
      </c>
      <c r="C143" s="8">
        <v>43418.347222222219</v>
      </c>
      <c r="D143" s="9">
        <v>2999</v>
      </c>
      <c r="E143" s="9">
        <v>40327</v>
      </c>
      <c r="F143" s="10">
        <f>D143/E143</f>
        <v>0.0743670493713889</v>
      </c>
      <c r="G143" s="10">
        <f>F143-F142</f>
        <v>0.01982700621555666</v>
      </c>
    </row>
    <row r="144" s="2" customFormat="1" ht="13" customHeight="1">
      <c r="A144" t="s" s="6">
        <v>29</v>
      </c>
      <c r="B144" t="s" s="7">
        <v>30</v>
      </c>
      <c r="C144" s="8">
        <v>43419.347222222219</v>
      </c>
      <c r="D144" s="9">
        <v>3244</v>
      </c>
      <c r="E144" s="9">
        <v>40335</v>
      </c>
      <c r="F144" s="10">
        <f>D144/E144</f>
        <v>0.08042642865997272</v>
      </c>
      <c r="G144" s="10">
        <f>F144-F143</f>
        <v>0.006059379288583827</v>
      </c>
    </row>
    <row r="145" s="2" customFormat="1" ht="13" customHeight="1">
      <c r="A145" t="s" s="6">
        <v>29</v>
      </c>
      <c r="B145" t="s" s="7">
        <v>30</v>
      </c>
      <c r="C145" s="8">
        <v>43420.347222222219</v>
      </c>
      <c r="D145" s="9">
        <v>3417</v>
      </c>
      <c r="E145" s="9">
        <v>40337</v>
      </c>
      <c r="F145" s="10">
        <f>D145/E145</f>
        <v>0.08471130723653221</v>
      </c>
      <c r="G145" s="10">
        <f>F145-F144</f>
        <v>0.004284878576559487</v>
      </c>
    </row>
    <row r="146" s="2" customFormat="1" ht="13" customHeight="1">
      <c r="A146" t="s" s="6">
        <v>31</v>
      </c>
      <c r="B146" t="s" s="7">
        <v>32</v>
      </c>
      <c r="C146" s="8">
        <v>43409.347222222219</v>
      </c>
      <c r="D146" s="9">
        <v>84</v>
      </c>
      <c r="E146" s="9">
        <v>25077</v>
      </c>
      <c r="F146" s="10">
        <f>D146/E146</f>
        <v>0.003349682976432588</v>
      </c>
      <c r="G146" s="10">
        <v>0</v>
      </c>
    </row>
    <row r="147" s="2" customFormat="1" ht="13" customHeight="1">
      <c r="A147" t="s" s="6">
        <v>31</v>
      </c>
      <c r="B147" t="s" s="7">
        <v>32</v>
      </c>
      <c r="C147" s="8">
        <v>43410.347222222219</v>
      </c>
      <c r="D147" s="9">
        <v>95</v>
      </c>
      <c r="E147" s="9">
        <v>25086</v>
      </c>
      <c r="F147" s="10">
        <f>D147/E147</f>
        <v>0.003786972813521486</v>
      </c>
      <c r="G147" s="10">
        <f>F147-F146</f>
        <v>0.0004372898370888986</v>
      </c>
    </row>
    <row r="148" s="2" customFormat="1" ht="13" customHeight="1">
      <c r="A148" t="s" s="6">
        <v>31</v>
      </c>
      <c r="B148" t="s" s="7">
        <v>32</v>
      </c>
      <c r="C148" s="8">
        <v>43411.347222222219</v>
      </c>
      <c r="D148" s="9">
        <v>123</v>
      </c>
      <c r="E148" s="9">
        <v>25092</v>
      </c>
      <c r="F148" s="10">
        <f>D148/E148</f>
        <v>0.004901960784313725</v>
      </c>
      <c r="G148" s="10">
        <f>F148-F147</f>
        <v>0.001114987970792239</v>
      </c>
    </row>
    <row r="149" s="2" customFormat="1" ht="13" customHeight="1">
      <c r="A149" t="s" s="6">
        <v>31</v>
      </c>
      <c r="B149" t="s" s="7">
        <v>32</v>
      </c>
      <c r="C149" s="8">
        <v>43412.347222222219</v>
      </c>
      <c r="D149" s="9">
        <v>609</v>
      </c>
      <c r="E149" s="9">
        <v>25102</v>
      </c>
      <c r="F149" s="10">
        <f>D149/E149</f>
        <v>0.02426101505856107</v>
      </c>
      <c r="G149" s="10">
        <f>F149-F148</f>
        <v>0.01935905427424734</v>
      </c>
    </row>
    <row r="150" s="2" customFormat="1" ht="13" customHeight="1">
      <c r="A150" t="s" s="6">
        <v>31</v>
      </c>
      <c r="B150" t="s" s="7">
        <v>32</v>
      </c>
      <c r="C150" s="8">
        <v>43413.347222222219</v>
      </c>
      <c r="D150" s="9">
        <v>936</v>
      </c>
      <c r="E150" s="9">
        <v>25107</v>
      </c>
      <c r="F150" s="10">
        <f>D150/E150</f>
        <v>0.03728043971800693</v>
      </c>
      <c r="G150" s="10">
        <f>F150-F149</f>
        <v>0.01301942465944586</v>
      </c>
    </row>
    <row r="151" s="2" customFormat="1" ht="13" customHeight="1">
      <c r="A151" t="s" s="6">
        <v>31</v>
      </c>
      <c r="B151" t="s" s="7">
        <v>32</v>
      </c>
      <c r="C151" s="8">
        <v>43414.347222222219</v>
      </c>
      <c r="D151" s="9">
        <v>1380</v>
      </c>
      <c r="E151" s="9">
        <v>25109</v>
      </c>
      <c r="F151" s="10">
        <f>D151/E151</f>
        <v>0.0549603727747023</v>
      </c>
      <c r="G151" s="10">
        <f>F151-F150</f>
        <v>0.01767993305669537</v>
      </c>
    </row>
    <row r="152" s="2" customFormat="1" ht="13" customHeight="1">
      <c r="A152" t="s" s="6">
        <v>31</v>
      </c>
      <c r="B152" t="s" s="7">
        <v>32</v>
      </c>
      <c r="C152" s="8">
        <v>43415.347222222219</v>
      </c>
      <c r="D152" s="9">
        <v>1380</v>
      </c>
      <c r="E152" s="9">
        <v>25110</v>
      </c>
      <c r="F152" s="10">
        <f>D152/E152</f>
        <v>0.05495818399044206</v>
      </c>
      <c r="G152" s="10">
        <f>F152-F151</f>
        <v>-2.188784260240273e-06</v>
      </c>
    </row>
    <row r="153" s="2" customFormat="1" ht="13" customHeight="1">
      <c r="A153" t="s" s="6">
        <v>31</v>
      </c>
      <c r="B153" t="s" s="7">
        <v>32</v>
      </c>
      <c r="C153" s="8">
        <v>43416.347222222219</v>
      </c>
      <c r="D153" s="9">
        <v>1380</v>
      </c>
      <c r="E153" s="9">
        <v>25110</v>
      </c>
      <c r="F153" s="10">
        <f>D153/E153</f>
        <v>0.05495818399044206</v>
      </c>
      <c r="G153" s="10">
        <f>F153-F152</f>
        <v>0</v>
      </c>
    </row>
    <row r="154" s="2" customFormat="1" ht="13" customHeight="1">
      <c r="A154" t="s" s="6">
        <v>31</v>
      </c>
      <c r="B154" t="s" s="7">
        <v>32</v>
      </c>
      <c r="C154" s="8">
        <v>43417.347222222219</v>
      </c>
      <c r="D154" s="9">
        <v>1734</v>
      </c>
      <c r="E154" s="9">
        <v>25110</v>
      </c>
      <c r="F154" s="10">
        <f>D154/E154</f>
        <v>0.06905615292712067</v>
      </c>
      <c r="G154" s="10">
        <f>F154-F153</f>
        <v>0.01409796893667861</v>
      </c>
    </row>
    <row r="155" s="2" customFormat="1" ht="13" customHeight="1">
      <c r="A155" t="s" s="6">
        <v>31</v>
      </c>
      <c r="B155" t="s" s="7">
        <v>32</v>
      </c>
      <c r="C155" s="8">
        <v>43418.347222222219</v>
      </c>
      <c r="D155" s="9">
        <v>1890</v>
      </c>
      <c r="E155" s="9">
        <v>25117</v>
      </c>
      <c r="F155" s="10">
        <f>D155/E155</f>
        <v>0.07524784010829319</v>
      </c>
      <c r="G155" s="10">
        <f>F155-F154</f>
        <v>0.006191687181172523</v>
      </c>
    </row>
    <row r="156" s="2" customFormat="1" ht="13" customHeight="1">
      <c r="A156" t="s" s="6">
        <v>31</v>
      </c>
      <c r="B156" t="s" s="7">
        <v>32</v>
      </c>
      <c r="C156" s="8">
        <v>43419.347222222219</v>
      </c>
      <c r="D156" s="9">
        <v>2150</v>
      </c>
      <c r="E156" s="9">
        <v>25123</v>
      </c>
      <c r="F156" s="10">
        <f>D156/E156</f>
        <v>0.08557895155833301</v>
      </c>
      <c r="G156" s="10">
        <f>F156-F155</f>
        <v>0.01033111145003981</v>
      </c>
    </row>
    <row r="157" s="2" customFormat="1" ht="13" customHeight="1">
      <c r="A157" t="s" s="6">
        <v>31</v>
      </c>
      <c r="B157" t="s" s="7">
        <v>32</v>
      </c>
      <c r="C157" s="8">
        <v>43420.347222222219</v>
      </c>
      <c r="D157" s="9">
        <v>2304</v>
      </c>
      <c r="E157" s="9">
        <v>25130</v>
      </c>
      <c r="F157" s="10">
        <f>D157/E157</f>
        <v>0.09168324711500199</v>
      </c>
      <c r="G157" s="10">
        <f>F157-F156</f>
        <v>0.006104295556668984</v>
      </c>
    </row>
    <row r="158" s="2" customFormat="1" ht="13" customHeight="1">
      <c r="A158" t="s" s="6">
        <v>33</v>
      </c>
      <c r="B158" t="s" s="7">
        <v>34</v>
      </c>
      <c r="C158" s="8">
        <v>43409.347222222219</v>
      </c>
      <c r="D158" s="9">
        <v>1</v>
      </c>
      <c r="E158" s="9">
        <v>41942</v>
      </c>
      <c r="F158" s="10">
        <f>D158/E158</f>
        <v>2.384244909637118e-05</v>
      </c>
      <c r="G158" s="10">
        <v>0</v>
      </c>
    </row>
    <row r="159" s="2" customFormat="1" ht="13" customHeight="1">
      <c r="A159" t="s" s="6">
        <v>33</v>
      </c>
      <c r="B159" t="s" s="7">
        <v>34</v>
      </c>
      <c r="C159" s="8">
        <v>43410.347222222219</v>
      </c>
      <c r="D159" s="9">
        <v>1</v>
      </c>
      <c r="E159" s="9">
        <v>41959</v>
      </c>
      <c r="F159" s="10">
        <f>D159/E159</f>
        <v>2.383278915131438e-05</v>
      </c>
      <c r="G159" s="10">
        <f>F159-F158</f>
        <v>-9.659945056799443e-09</v>
      </c>
    </row>
    <row r="160" s="2" customFormat="1" ht="13" customHeight="1">
      <c r="A160" t="s" s="6">
        <v>33</v>
      </c>
      <c r="B160" t="s" s="7">
        <v>34</v>
      </c>
      <c r="C160" s="8">
        <v>43411.347222222219</v>
      </c>
      <c r="D160" s="9">
        <v>1</v>
      </c>
      <c r="E160" s="9">
        <v>41962</v>
      </c>
      <c r="F160" s="10">
        <f>D160/E160</f>
        <v>2.383108526762309e-05</v>
      </c>
      <c r="G160" s="10">
        <f>F160-F159</f>
        <v>-1.703883691291672e-09</v>
      </c>
    </row>
    <row r="161" s="2" customFormat="1" ht="13" customHeight="1">
      <c r="A161" t="s" s="6">
        <v>33</v>
      </c>
      <c r="B161" t="s" s="7">
        <v>34</v>
      </c>
      <c r="C161" s="8">
        <v>43412.347222222219</v>
      </c>
      <c r="D161" s="9">
        <v>3</v>
      </c>
      <c r="E161" s="9">
        <v>41963</v>
      </c>
      <c r="F161" s="10">
        <f>D161/E161</f>
        <v>7.149155208159569e-05</v>
      </c>
      <c r="G161" s="10">
        <f>F161-F160</f>
        <v>4.76604668139726e-05</v>
      </c>
    </row>
    <row r="162" s="2" customFormat="1" ht="13" customHeight="1">
      <c r="A162" t="s" s="6">
        <v>33</v>
      </c>
      <c r="B162" t="s" s="7">
        <v>34</v>
      </c>
      <c r="C162" s="8">
        <v>43413.347222222219</v>
      </c>
      <c r="D162" s="9">
        <v>4</v>
      </c>
      <c r="E162" s="9">
        <v>41975</v>
      </c>
      <c r="F162" s="10">
        <f>D162/E162</f>
        <v>9.529481834425254e-05</v>
      </c>
      <c r="G162" s="10">
        <f>F162-F161</f>
        <v>2.380326626265685e-05</v>
      </c>
    </row>
    <row r="163" s="2" customFormat="1" ht="13" customHeight="1">
      <c r="A163" t="s" s="6">
        <v>33</v>
      </c>
      <c r="B163" t="s" s="7">
        <v>34</v>
      </c>
      <c r="C163" s="8">
        <v>43414.347222222219</v>
      </c>
      <c r="D163" s="9">
        <v>145</v>
      </c>
      <c r="E163" s="9">
        <v>41978</v>
      </c>
      <c r="F163" s="10">
        <f>D163/E163</f>
        <v>0.003454190290151984</v>
      </c>
      <c r="G163" s="10">
        <f>F163-F162</f>
        <v>0.003358895471807732</v>
      </c>
    </row>
    <row r="164" s="2" customFormat="1" ht="13" customHeight="1">
      <c r="A164" t="s" s="6">
        <v>33</v>
      </c>
      <c r="B164" t="s" s="7">
        <v>34</v>
      </c>
      <c r="C164" s="8">
        <v>43415.347222222219</v>
      </c>
      <c r="D164" s="9">
        <v>145</v>
      </c>
      <c r="E164" s="9">
        <v>41978</v>
      </c>
      <c r="F164" s="10">
        <f>D164/E164</f>
        <v>0.003454190290151984</v>
      </c>
      <c r="G164" s="10">
        <f>F164-F163</f>
        <v>0</v>
      </c>
    </row>
    <row r="165" s="2" customFormat="1" ht="13" customHeight="1">
      <c r="A165" t="s" s="6">
        <v>33</v>
      </c>
      <c r="B165" t="s" s="7">
        <v>34</v>
      </c>
      <c r="C165" s="8">
        <v>43416.347222222219</v>
      </c>
      <c r="D165" s="9">
        <v>145</v>
      </c>
      <c r="E165" s="9">
        <v>41978</v>
      </c>
      <c r="F165" s="10">
        <f>D165/E165</f>
        <v>0.003454190290151984</v>
      </c>
      <c r="G165" s="10">
        <f>F165-F164</f>
        <v>0</v>
      </c>
    </row>
    <row r="166" s="2" customFormat="1" ht="13" customHeight="1">
      <c r="A166" t="s" s="6">
        <v>33</v>
      </c>
      <c r="B166" t="s" s="7">
        <v>34</v>
      </c>
      <c r="C166" s="8">
        <v>43417.347222222219</v>
      </c>
      <c r="D166" s="9">
        <v>270</v>
      </c>
      <c r="E166" s="9">
        <v>41980</v>
      </c>
      <c r="F166" s="10">
        <f>D166/E166</f>
        <v>0.006431634111481658</v>
      </c>
      <c r="G166" s="10">
        <f>F166-F165</f>
        <v>0.002977443821329673</v>
      </c>
    </row>
    <row r="167" s="2" customFormat="1" ht="13" customHeight="1">
      <c r="A167" t="s" s="6">
        <v>33</v>
      </c>
      <c r="B167" t="s" s="7">
        <v>34</v>
      </c>
      <c r="C167" s="8">
        <v>43418.347222222219</v>
      </c>
      <c r="D167" s="9">
        <v>756</v>
      </c>
      <c r="E167" s="9">
        <v>41984</v>
      </c>
      <c r="F167" s="10">
        <f>D167/E167</f>
        <v>0.01800685975609756</v>
      </c>
      <c r="G167" s="10">
        <f>F167-F166</f>
        <v>0.0115752256446159</v>
      </c>
    </row>
    <row r="168" s="2" customFormat="1" ht="13" customHeight="1">
      <c r="A168" t="s" s="6">
        <v>33</v>
      </c>
      <c r="B168" t="s" s="7">
        <v>34</v>
      </c>
      <c r="C168" s="8">
        <v>43419.347222222219</v>
      </c>
      <c r="D168" s="9">
        <v>1111</v>
      </c>
      <c r="E168" s="9">
        <v>41991</v>
      </c>
      <c r="F168" s="10">
        <f>D168/E168</f>
        <v>0.02645805053463838</v>
      </c>
      <c r="G168" s="10">
        <f>F168-F167</f>
        <v>0.008451190778540816</v>
      </c>
    </row>
    <row r="169" s="2" customFormat="1" ht="13" customHeight="1">
      <c r="A169" t="s" s="6">
        <v>33</v>
      </c>
      <c r="B169" t="s" s="7">
        <v>34</v>
      </c>
      <c r="C169" s="8">
        <v>43420.347222222219</v>
      </c>
      <c r="D169" s="9">
        <v>1259</v>
      </c>
      <c r="E169" s="9">
        <v>41995</v>
      </c>
      <c r="F169" s="10">
        <f>D169/E169</f>
        <v>0.029979759495178</v>
      </c>
      <c r="G169" s="10">
        <f>F169-F168</f>
        <v>0.003521708960539622</v>
      </c>
    </row>
    <row r="170" s="2" customFormat="1" ht="13" customHeight="1">
      <c r="A170" t="s" s="6">
        <v>35</v>
      </c>
      <c r="B170" t="s" s="7">
        <v>36</v>
      </c>
      <c r="C170" s="8">
        <v>43409.347222222219</v>
      </c>
      <c r="D170" s="9">
        <v>2</v>
      </c>
      <c r="E170" s="9">
        <v>37050</v>
      </c>
      <c r="F170" s="10">
        <f>D170/E170</f>
        <v>5.398110661268556e-05</v>
      </c>
      <c r="G170" s="10">
        <v>0</v>
      </c>
    </row>
    <row r="171" s="2" customFormat="1" ht="13" customHeight="1">
      <c r="A171" t="s" s="6">
        <v>35</v>
      </c>
      <c r="B171" t="s" s="7">
        <v>36</v>
      </c>
      <c r="C171" s="8">
        <v>43410.347222222219</v>
      </c>
      <c r="D171" s="9">
        <v>2</v>
      </c>
      <c r="E171" s="9">
        <v>37057</v>
      </c>
      <c r="F171" s="10">
        <f>D171/E171</f>
        <v>5.397090967968265e-05</v>
      </c>
      <c r="G171" s="10">
        <f>F171-F170</f>
        <v>-1.019693300291307e-08</v>
      </c>
    </row>
    <row r="172" s="2" customFormat="1" ht="13" customHeight="1">
      <c r="A172" t="s" s="6">
        <v>35</v>
      </c>
      <c r="B172" t="s" s="7">
        <v>36</v>
      </c>
      <c r="C172" s="8">
        <v>43411.347222222219</v>
      </c>
      <c r="D172" s="9">
        <v>5</v>
      </c>
      <c r="E172" s="9">
        <v>37061</v>
      </c>
      <c r="F172" s="10">
        <f>D172/E172</f>
        <v>0.0001349127114756752</v>
      </c>
      <c r="G172" s="10">
        <f>F172-F171</f>
        <v>8.094180179599259e-05</v>
      </c>
    </row>
    <row r="173" s="2" customFormat="1" ht="13" customHeight="1">
      <c r="A173" t="s" s="6">
        <v>35</v>
      </c>
      <c r="B173" t="s" s="7">
        <v>36</v>
      </c>
      <c r="C173" s="8">
        <v>43412.347222222219</v>
      </c>
      <c r="D173" s="9">
        <v>5</v>
      </c>
      <c r="E173" s="9">
        <v>37058</v>
      </c>
      <c r="F173" s="10">
        <f>D173/E173</f>
        <v>0.0001349236332235954</v>
      </c>
      <c r="G173" s="10">
        <f>F173-F172</f>
        <v>1.092174792020006e-08</v>
      </c>
    </row>
    <row r="174" s="2" customFormat="1" ht="13" customHeight="1">
      <c r="A174" t="s" s="6">
        <v>35</v>
      </c>
      <c r="B174" t="s" s="7">
        <v>36</v>
      </c>
      <c r="C174" s="8">
        <v>43413.347222222219</v>
      </c>
      <c r="D174" s="9">
        <v>5</v>
      </c>
      <c r="E174" s="9">
        <v>37062</v>
      </c>
      <c r="F174" s="10">
        <f>D174/E174</f>
        <v>0.0001349090712859533</v>
      </c>
      <c r="G174" s="10">
        <f>F174-F173</f>
        <v>-1.456193764217393e-08</v>
      </c>
    </row>
    <row r="175" s="2" customFormat="1" ht="13" customHeight="1">
      <c r="A175" t="s" s="6">
        <v>35</v>
      </c>
      <c r="B175" t="s" s="7">
        <v>36</v>
      </c>
      <c r="C175" s="8">
        <v>43414.347222222219</v>
      </c>
      <c r="D175" s="9">
        <v>86</v>
      </c>
      <c r="E175" s="9">
        <v>37066</v>
      </c>
      <c r="F175" s="10">
        <f>D175/E175</f>
        <v>0.002320185614849188</v>
      </c>
      <c r="G175" s="10">
        <f>F175-F174</f>
        <v>0.002185276543563235</v>
      </c>
    </row>
    <row r="176" s="2" customFormat="1" ht="13" customHeight="1">
      <c r="A176" t="s" s="6">
        <v>35</v>
      </c>
      <c r="B176" t="s" s="7">
        <v>36</v>
      </c>
      <c r="C176" s="8">
        <v>43415.347222222219</v>
      </c>
      <c r="D176" s="9">
        <v>86</v>
      </c>
      <c r="E176" s="9">
        <v>37066</v>
      </c>
      <c r="F176" s="10">
        <f>D176/E176</f>
        <v>0.002320185614849188</v>
      </c>
      <c r="G176" s="10">
        <f>F176-F175</f>
        <v>0</v>
      </c>
    </row>
    <row r="177" s="2" customFormat="1" ht="13" customHeight="1">
      <c r="A177" t="s" s="6">
        <v>35</v>
      </c>
      <c r="B177" t="s" s="7">
        <v>36</v>
      </c>
      <c r="C177" s="8">
        <v>43416.347222222219</v>
      </c>
      <c r="D177" s="9">
        <v>86</v>
      </c>
      <c r="E177" s="9">
        <v>37070</v>
      </c>
      <c r="F177" s="10">
        <f>D177/E177</f>
        <v>0.002319935257620718</v>
      </c>
      <c r="G177" s="10">
        <f>F177-F176</f>
        <v>-2.503572284701452e-07</v>
      </c>
    </row>
    <row r="178" s="2" customFormat="1" ht="13" customHeight="1">
      <c r="A178" t="s" s="6">
        <v>35</v>
      </c>
      <c r="B178" t="s" s="7">
        <v>36</v>
      </c>
      <c r="C178" s="8">
        <v>43417.347222222219</v>
      </c>
      <c r="D178" s="9">
        <v>161</v>
      </c>
      <c r="E178" s="9">
        <v>37070</v>
      </c>
      <c r="F178" s="10">
        <f>D178/E178</f>
        <v>0.004343134610196924</v>
      </c>
      <c r="G178" s="10">
        <f>F178-F177</f>
        <v>0.002023199352576207</v>
      </c>
    </row>
    <row r="179" s="2" customFormat="1" ht="13" customHeight="1">
      <c r="A179" t="s" s="6">
        <v>35</v>
      </c>
      <c r="B179" t="s" s="7">
        <v>36</v>
      </c>
      <c r="C179" s="8">
        <v>43418.347222222219</v>
      </c>
      <c r="D179" s="9">
        <v>493</v>
      </c>
      <c r="E179" s="9">
        <v>37078</v>
      </c>
      <c r="F179" s="10">
        <f>D179/E179</f>
        <v>0.01329629429850585</v>
      </c>
      <c r="G179" s="10">
        <f>F179-F178</f>
        <v>0.008953159688308928</v>
      </c>
    </row>
    <row r="180" s="2" customFormat="1" ht="13" customHeight="1">
      <c r="A180" t="s" s="6">
        <v>35</v>
      </c>
      <c r="B180" t="s" s="7">
        <v>36</v>
      </c>
      <c r="C180" s="8">
        <v>43419.347222222219</v>
      </c>
      <c r="D180" s="9">
        <v>764</v>
      </c>
      <c r="E180" s="9">
        <v>37082</v>
      </c>
      <c r="F180" s="10">
        <f>D180/E180</f>
        <v>0.02060298797260126</v>
      </c>
      <c r="G180" s="10">
        <f>F180-F179</f>
        <v>0.007306693674095411</v>
      </c>
    </row>
    <row r="181" s="2" customFormat="1" ht="13" customHeight="1">
      <c r="A181" t="s" s="6">
        <v>35</v>
      </c>
      <c r="B181" t="s" s="7">
        <v>36</v>
      </c>
      <c r="C181" s="8">
        <v>43420.347222222219</v>
      </c>
      <c r="D181" s="9">
        <v>909</v>
      </c>
      <c r="E181" s="9">
        <v>37081</v>
      </c>
      <c r="F181" s="10">
        <f>D181/E181</f>
        <v>0.02451390199832798</v>
      </c>
      <c r="G181" s="10">
        <f>F181-F180</f>
        <v>0.003910914025726721</v>
      </c>
    </row>
    <row r="182" s="2" customFormat="1" ht="13" customHeight="1">
      <c r="A182" t="s" s="6">
        <v>37</v>
      </c>
      <c r="B182" t="s" s="7">
        <v>38</v>
      </c>
      <c r="C182" s="8">
        <v>43409.347222222219</v>
      </c>
      <c r="D182" s="9">
        <v>1501</v>
      </c>
      <c r="E182" s="9">
        <v>44416</v>
      </c>
      <c r="F182" s="10">
        <f>D182/E182</f>
        <v>0.03379412824207493</v>
      </c>
      <c r="G182" s="10">
        <v>0</v>
      </c>
    </row>
    <row r="183" s="2" customFormat="1" ht="13" customHeight="1">
      <c r="A183" t="s" s="6">
        <v>37</v>
      </c>
      <c r="B183" t="s" s="7">
        <v>38</v>
      </c>
      <c r="C183" s="8">
        <v>43410.347222222219</v>
      </c>
      <c r="D183" s="9">
        <v>2408</v>
      </c>
      <c r="E183" s="9">
        <v>44444</v>
      </c>
      <c r="F183" s="10">
        <f>D183/E183</f>
        <v>0.05418054180541806</v>
      </c>
      <c r="G183" s="10">
        <f>F183-F182</f>
        <v>0.02038641356334313</v>
      </c>
    </row>
    <row r="184" s="2" customFormat="1" ht="13" customHeight="1">
      <c r="A184" t="s" s="6">
        <v>37</v>
      </c>
      <c r="B184" t="s" s="7">
        <v>38</v>
      </c>
      <c r="C184" s="8">
        <v>43411.347222222219</v>
      </c>
      <c r="D184" s="9">
        <v>2853</v>
      </c>
      <c r="E184" s="9">
        <v>44452</v>
      </c>
      <c r="F184" s="10">
        <f>D184/E184</f>
        <v>0.06418158912984792</v>
      </c>
      <c r="G184" s="10">
        <f>F184-F183</f>
        <v>0.01000104732442986</v>
      </c>
    </row>
    <row r="185" s="2" customFormat="1" ht="13" customHeight="1">
      <c r="A185" t="s" s="6">
        <v>37</v>
      </c>
      <c r="B185" t="s" s="7">
        <v>38</v>
      </c>
      <c r="C185" s="8">
        <v>43412.347222222219</v>
      </c>
      <c r="D185" s="9">
        <v>4383</v>
      </c>
      <c r="E185" s="9">
        <v>44467</v>
      </c>
      <c r="F185" s="10">
        <f>D185/E185</f>
        <v>0.09856747700541975</v>
      </c>
      <c r="G185" s="10">
        <f>F185-F184</f>
        <v>0.03438588787557183</v>
      </c>
    </row>
    <row r="186" s="2" customFormat="1" ht="13" customHeight="1">
      <c r="A186" t="s" s="6">
        <v>37</v>
      </c>
      <c r="B186" t="s" s="7">
        <v>38</v>
      </c>
      <c r="C186" s="8">
        <v>43413.347222222219</v>
      </c>
      <c r="D186" s="9">
        <v>4906</v>
      </c>
      <c r="E186" s="9">
        <v>44479</v>
      </c>
      <c r="F186" s="10">
        <f>D186/E186</f>
        <v>0.1102992423390814</v>
      </c>
      <c r="G186" s="10">
        <f>F186-F185</f>
        <v>0.01173176533366162</v>
      </c>
    </row>
    <row r="187" s="2" customFormat="1" ht="13" customHeight="1">
      <c r="A187" t="s" s="6">
        <v>37</v>
      </c>
      <c r="B187" t="s" s="7">
        <v>38</v>
      </c>
      <c r="C187" s="8">
        <v>43414.347222222219</v>
      </c>
      <c r="D187" s="9">
        <v>5539</v>
      </c>
      <c r="E187" s="9">
        <v>44487</v>
      </c>
      <c r="F187" s="10">
        <f>D187/E187</f>
        <v>0.1245082833187223</v>
      </c>
      <c r="G187" s="10">
        <f>F187-F186</f>
        <v>0.01420904097964096</v>
      </c>
    </row>
    <row r="188" s="2" customFormat="1" ht="13" customHeight="1">
      <c r="A188" t="s" s="6">
        <v>37</v>
      </c>
      <c r="B188" t="s" s="7">
        <v>38</v>
      </c>
      <c r="C188" s="8">
        <v>43415.347222222219</v>
      </c>
      <c r="D188" s="9">
        <v>5539</v>
      </c>
      <c r="E188" s="9">
        <v>44487</v>
      </c>
      <c r="F188" s="10">
        <f>D188/E188</f>
        <v>0.1245082833187223</v>
      </c>
      <c r="G188" s="10">
        <f>F188-F187</f>
        <v>0</v>
      </c>
    </row>
    <row r="189" s="2" customFormat="1" ht="13" customHeight="1">
      <c r="A189" t="s" s="6">
        <v>37</v>
      </c>
      <c r="B189" t="s" s="7">
        <v>38</v>
      </c>
      <c r="C189" s="8">
        <v>43416.347222222219</v>
      </c>
      <c r="D189" s="9">
        <v>5539</v>
      </c>
      <c r="E189" s="9">
        <v>44488</v>
      </c>
      <c r="F189" s="10">
        <f>D189/E189</f>
        <v>0.1245054846250674</v>
      </c>
      <c r="G189" s="10">
        <f>F189-F188</f>
        <v>-2.798693654895712e-06</v>
      </c>
    </row>
    <row r="190" s="2" customFormat="1" ht="13" customHeight="1">
      <c r="A190" t="s" s="6">
        <v>37</v>
      </c>
      <c r="B190" t="s" s="7">
        <v>38</v>
      </c>
      <c r="C190" s="8">
        <v>43417.347222222219</v>
      </c>
      <c r="D190" s="9">
        <v>5774</v>
      </c>
      <c r="E190" s="9">
        <v>44492</v>
      </c>
      <c r="F190" s="10">
        <f>D190/E190</f>
        <v>0.1297761395307022</v>
      </c>
      <c r="G190" s="10">
        <f>F190-F189</f>
        <v>0.005270654905634733</v>
      </c>
    </row>
    <row r="191" s="2" customFormat="1" ht="13" customHeight="1">
      <c r="A191" t="s" s="6">
        <v>37</v>
      </c>
      <c r="B191" t="s" s="7">
        <v>38</v>
      </c>
      <c r="C191" s="8">
        <v>43418.347222222219</v>
      </c>
      <c r="D191" s="9">
        <v>6636</v>
      </c>
      <c r="E191" s="9">
        <v>44501</v>
      </c>
      <c r="F191" s="10">
        <f>D191/E191</f>
        <v>0.1491202444888879</v>
      </c>
      <c r="G191" s="10">
        <f>F191-F190</f>
        <v>0.01934410495818573</v>
      </c>
    </row>
    <row r="192" s="2" customFormat="1" ht="13" customHeight="1">
      <c r="A192" t="s" s="6">
        <v>37</v>
      </c>
      <c r="B192" t="s" s="7">
        <v>38</v>
      </c>
      <c r="C192" s="8">
        <v>43419.347222222219</v>
      </c>
      <c r="D192" s="9">
        <v>7146</v>
      </c>
      <c r="E192" s="9">
        <v>44510</v>
      </c>
      <c r="F192" s="10">
        <f>D192/E192</f>
        <v>0.1605481914176589</v>
      </c>
      <c r="G192" s="10">
        <f>F192-F191</f>
        <v>0.01142794692877105</v>
      </c>
    </row>
    <row r="193" s="2" customFormat="1" ht="13" customHeight="1">
      <c r="A193" t="s" s="6">
        <v>37</v>
      </c>
      <c r="B193" t="s" s="7">
        <v>38</v>
      </c>
      <c r="C193" s="8">
        <v>43420.347222222219</v>
      </c>
      <c r="D193" s="9">
        <v>7375</v>
      </c>
      <c r="E193" s="9">
        <v>44519</v>
      </c>
      <c r="F193" s="10">
        <f>D193/E193</f>
        <v>0.1656596060109167</v>
      </c>
      <c r="G193" s="10">
        <f>F193-F192</f>
        <v>0.005111414593257757</v>
      </c>
    </row>
    <row r="194" s="2" customFormat="1" ht="13" customHeight="1">
      <c r="A194" t="s" s="6">
        <v>39</v>
      </c>
      <c r="B194" t="s" s="7">
        <v>40</v>
      </c>
      <c r="C194" s="8">
        <v>43409.347222222219</v>
      </c>
      <c r="D194" s="9">
        <v>618</v>
      </c>
      <c r="E194" s="9">
        <v>46411</v>
      </c>
      <c r="F194" s="10">
        <f>D194/E194</f>
        <v>0.01331580875223546</v>
      </c>
      <c r="G194" s="10">
        <v>0</v>
      </c>
    </row>
    <row r="195" s="2" customFormat="1" ht="13" customHeight="1">
      <c r="A195" t="s" s="6">
        <v>39</v>
      </c>
      <c r="B195" t="s" s="7">
        <v>40</v>
      </c>
      <c r="C195" s="8">
        <v>43410.347222222219</v>
      </c>
      <c r="D195" s="9">
        <v>1042</v>
      </c>
      <c r="E195" s="9">
        <v>46429</v>
      </c>
      <c r="F195" s="10">
        <f>D195/E195</f>
        <v>0.02244286975812531</v>
      </c>
      <c r="G195" s="10">
        <f>F195-F194</f>
        <v>0.009127061005889848</v>
      </c>
    </row>
    <row r="196" s="2" customFormat="1" ht="13" customHeight="1">
      <c r="A196" t="s" s="6">
        <v>39</v>
      </c>
      <c r="B196" t="s" s="7">
        <v>40</v>
      </c>
      <c r="C196" s="8">
        <v>43411.347222222219</v>
      </c>
      <c r="D196" s="9">
        <v>1547</v>
      </c>
      <c r="E196" s="9">
        <v>46432</v>
      </c>
      <c r="F196" s="10">
        <f>D196/E196</f>
        <v>0.03331753962784287</v>
      </c>
      <c r="G196" s="10">
        <f>F196-F195</f>
        <v>0.01087466986971756</v>
      </c>
    </row>
    <row r="197" s="2" customFormat="1" ht="13" customHeight="1">
      <c r="A197" t="s" s="6">
        <v>39</v>
      </c>
      <c r="B197" t="s" s="7">
        <v>40</v>
      </c>
      <c r="C197" s="8">
        <v>43412.347222222219</v>
      </c>
      <c r="D197" s="9">
        <v>2741</v>
      </c>
      <c r="E197" s="9">
        <v>46425</v>
      </c>
      <c r="F197" s="10">
        <f>D197/E197</f>
        <v>0.05904146472805601</v>
      </c>
      <c r="G197" s="10">
        <f>F197-F196</f>
        <v>0.02572392510021314</v>
      </c>
    </row>
    <row r="198" s="2" customFormat="1" ht="13" customHeight="1">
      <c r="A198" t="s" s="6">
        <v>39</v>
      </c>
      <c r="B198" t="s" s="7">
        <v>40</v>
      </c>
      <c r="C198" s="8">
        <v>43413.347222222219</v>
      </c>
      <c r="D198" s="9">
        <v>3617</v>
      </c>
      <c r="E198" s="9">
        <v>46437</v>
      </c>
      <c r="F198" s="10">
        <f>D198/E198</f>
        <v>0.07789047526756682</v>
      </c>
      <c r="G198" s="10">
        <f>F198-F197</f>
        <v>0.01884901053951081</v>
      </c>
    </row>
    <row r="199" s="2" customFormat="1" ht="13" customHeight="1">
      <c r="A199" t="s" s="6">
        <v>39</v>
      </c>
      <c r="B199" t="s" s="7">
        <v>40</v>
      </c>
      <c r="C199" s="8">
        <v>43414.347222222219</v>
      </c>
      <c r="D199" s="9">
        <v>4152</v>
      </c>
      <c r="E199" s="9">
        <v>46454</v>
      </c>
      <c r="F199" s="10">
        <f>D199/E199</f>
        <v>0.08937874025918112</v>
      </c>
      <c r="G199" s="10">
        <f>F199-F198</f>
        <v>0.0114882649916143</v>
      </c>
    </row>
    <row r="200" s="2" customFormat="1" ht="13" customHeight="1">
      <c r="A200" t="s" s="6">
        <v>39</v>
      </c>
      <c r="B200" t="s" s="7">
        <v>40</v>
      </c>
      <c r="C200" s="8">
        <v>43415.347222222219</v>
      </c>
      <c r="D200" s="9">
        <v>4152</v>
      </c>
      <c r="E200" s="9">
        <v>46455</v>
      </c>
      <c r="F200" s="10">
        <f>D200/E200</f>
        <v>0.08937681627381337</v>
      </c>
      <c r="G200" s="10">
        <f>F200-F199</f>
        <v>-1.923985367746628e-06</v>
      </c>
    </row>
    <row r="201" s="2" customFormat="1" ht="13" customHeight="1">
      <c r="A201" t="s" s="6">
        <v>39</v>
      </c>
      <c r="B201" t="s" s="7">
        <v>40</v>
      </c>
      <c r="C201" s="8">
        <v>43416.347222222219</v>
      </c>
      <c r="D201" s="9">
        <v>4152</v>
      </c>
      <c r="E201" s="9">
        <v>46460</v>
      </c>
      <c r="F201" s="10">
        <f>D201/E201</f>
        <v>0.08936719758932415</v>
      </c>
      <c r="G201" s="10">
        <f>F201-F200</f>
        <v>-9.61868448921821e-06</v>
      </c>
    </row>
    <row r="202" s="2" customFormat="1" ht="13" customHeight="1">
      <c r="A202" t="s" s="6">
        <v>39</v>
      </c>
      <c r="B202" t="s" s="7">
        <v>40</v>
      </c>
      <c r="C202" s="8">
        <v>43417.347222222219</v>
      </c>
      <c r="D202" s="9">
        <v>4389</v>
      </c>
      <c r="E202" s="9">
        <v>46462</v>
      </c>
      <c r="F202" s="10">
        <f>D202/E202</f>
        <v>0.09446429340105893</v>
      </c>
      <c r="G202" s="10">
        <f>F202-F201</f>
        <v>0.005097095811734773</v>
      </c>
    </row>
    <row r="203" s="2" customFormat="1" ht="13" customHeight="1">
      <c r="A203" t="s" s="6">
        <v>39</v>
      </c>
      <c r="B203" t="s" s="7">
        <v>40</v>
      </c>
      <c r="C203" s="8">
        <v>43418.347222222219</v>
      </c>
      <c r="D203" s="9">
        <v>4844</v>
      </c>
      <c r="E203" s="9">
        <v>46466</v>
      </c>
      <c r="F203" s="10">
        <f>D203/E203</f>
        <v>0.104248267550467</v>
      </c>
      <c r="G203" s="10">
        <f>F203-F202</f>
        <v>0.009783974149408084</v>
      </c>
    </row>
    <row r="204" s="2" customFormat="1" ht="13" customHeight="1">
      <c r="A204" t="s" s="6">
        <v>39</v>
      </c>
      <c r="B204" t="s" s="7">
        <v>40</v>
      </c>
      <c r="C204" s="8">
        <v>43419.347222222219</v>
      </c>
      <c r="D204" s="9">
        <v>5334</v>
      </c>
      <c r="E204" s="9">
        <v>46480</v>
      </c>
      <c r="F204" s="10">
        <f>D204/E204</f>
        <v>0.1147590361445783</v>
      </c>
      <c r="G204" s="10">
        <f>F204-F203</f>
        <v>0.01051076859411131</v>
      </c>
    </row>
    <row r="205" s="2" customFormat="1" ht="13" customHeight="1">
      <c r="A205" t="s" s="6">
        <v>39</v>
      </c>
      <c r="B205" t="s" s="7">
        <v>40</v>
      </c>
      <c r="C205" s="8">
        <v>43420.347222222219</v>
      </c>
      <c r="D205" s="9">
        <v>5622</v>
      </c>
      <c r="E205" s="9">
        <v>46485</v>
      </c>
      <c r="F205" s="10">
        <f>D205/E205</f>
        <v>0.1209422394320749</v>
      </c>
      <c r="G205" s="10">
        <f>F205-F204</f>
        <v>0.006183203287496553</v>
      </c>
    </row>
    <row r="206" s="2" customFormat="1" ht="13" customHeight="1">
      <c r="A206" t="s" s="6">
        <v>41</v>
      </c>
      <c r="B206" t="s" s="7">
        <v>42</v>
      </c>
      <c r="C206" s="8">
        <v>43409.347222222219</v>
      </c>
      <c r="D206" s="9">
        <v>4</v>
      </c>
      <c r="E206" s="9">
        <v>36442</v>
      </c>
      <c r="F206" s="10">
        <f>D206/E206</f>
        <v>0.0001097634597442511</v>
      </c>
      <c r="G206" s="10">
        <v>0</v>
      </c>
    </row>
    <row r="207" s="2" customFormat="1" ht="13" customHeight="1">
      <c r="A207" t="s" s="6">
        <v>41</v>
      </c>
      <c r="B207" t="s" s="7">
        <v>42</v>
      </c>
      <c r="C207" s="8">
        <v>43410.347222222219</v>
      </c>
      <c r="D207" s="9">
        <v>4</v>
      </c>
      <c r="E207" s="9">
        <v>36452</v>
      </c>
      <c r="F207" s="10">
        <f>D207/E207</f>
        <v>0.0001097333479644464</v>
      </c>
      <c r="G207" s="10">
        <f>F207-F206</f>
        <v>-3.011177980474355e-08</v>
      </c>
    </row>
    <row r="208" s="2" customFormat="1" ht="13" customHeight="1">
      <c r="A208" t="s" s="6">
        <v>41</v>
      </c>
      <c r="B208" t="s" s="7">
        <v>42</v>
      </c>
      <c r="C208" s="8">
        <v>43411.347222222219</v>
      </c>
      <c r="D208" s="9">
        <v>4</v>
      </c>
      <c r="E208" s="9">
        <v>36457</v>
      </c>
      <c r="F208" s="10">
        <f>D208/E208</f>
        <v>0.0001097182982691938</v>
      </c>
      <c r="G208" s="10">
        <f>F208-F207</f>
        <v>-1.504969525255751e-08</v>
      </c>
    </row>
    <row r="209" s="2" customFormat="1" ht="13" customHeight="1">
      <c r="A209" t="s" s="6">
        <v>41</v>
      </c>
      <c r="B209" t="s" s="7">
        <v>42</v>
      </c>
      <c r="C209" s="8">
        <v>43412.347222222219</v>
      </c>
      <c r="D209" s="9">
        <v>5</v>
      </c>
      <c r="E209" s="9">
        <v>36460</v>
      </c>
      <c r="F209" s="10">
        <f>D209/E209</f>
        <v>0.0001371365880416895</v>
      </c>
      <c r="G209" s="10">
        <f>F209-F208</f>
        <v>2.741828977249569e-05</v>
      </c>
    </row>
    <row r="210" s="2" customFormat="1" ht="13" customHeight="1">
      <c r="A210" t="s" s="6">
        <v>41</v>
      </c>
      <c r="B210" t="s" s="7">
        <v>42</v>
      </c>
      <c r="C210" s="8">
        <v>43413.347222222219</v>
      </c>
      <c r="D210" s="9">
        <v>9</v>
      </c>
      <c r="E210" s="9">
        <v>36461</v>
      </c>
      <c r="F210" s="10">
        <f>D210/E210</f>
        <v>0.0002468390883409671</v>
      </c>
      <c r="G210" s="10">
        <f>F210-F209</f>
        <v>0.0001097025002992776</v>
      </c>
    </row>
    <row r="211" s="2" customFormat="1" ht="13" customHeight="1">
      <c r="A211" t="s" s="6">
        <v>41</v>
      </c>
      <c r="B211" t="s" s="7">
        <v>42</v>
      </c>
      <c r="C211" s="8">
        <v>43414.347222222219</v>
      </c>
      <c r="D211" s="9">
        <v>51</v>
      </c>
      <c r="E211" s="9">
        <v>36463</v>
      </c>
      <c r="F211" s="10">
        <f>D211/E211</f>
        <v>0.001398678112058799</v>
      </c>
      <c r="G211" s="10">
        <f>F211-F210</f>
        <v>0.001151839023717832</v>
      </c>
    </row>
    <row r="212" s="2" customFormat="1" ht="13" customHeight="1">
      <c r="A212" t="s" s="6">
        <v>41</v>
      </c>
      <c r="B212" t="s" s="7">
        <v>42</v>
      </c>
      <c r="C212" s="8">
        <v>43415.347222222219</v>
      </c>
      <c r="D212" s="9">
        <v>51</v>
      </c>
      <c r="E212" s="9">
        <v>36464</v>
      </c>
      <c r="F212" s="10">
        <f>D212/E212</f>
        <v>0.001398639754278192</v>
      </c>
      <c r="G212" s="10">
        <f>F212-F211</f>
        <v>-3.835778060717193e-08</v>
      </c>
    </row>
    <row r="213" s="2" customFormat="1" ht="13" customHeight="1">
      <c r="A213" t="s" s="6">
        <v>41</v>
      </c>
      <c r="B213" t="s" s="7">
        <v>42</v>
      </c>
      <c r="C213" s="8">
        <v>43416.347222222219</v>
      </c>
      <c r="D213" s="9">
        <v>51</v>
      </c>
      <c r="E213" s="9">
        <v>36467</v>
      </c>
      <c r="F213" s="10">
        <f>D213/E213</f>
        <v>0.00139852469355856</v>
      </c>
      <c r="G213" s="10">
        <f>F213-F212</f>
        <v>-1.150607196324146e-07</v>
      </c>
    </row>
    <row r="214" s="2" customFormat="1" ht="13" customHeight="1">
      <c r="A214" t="s" s="6">
        <v>41</v>
      </c>
      <c r="B214" t="s" s="7">
        <v>42</v>
      </c>
      <c r="C214" s="8">
        <v>43417.347222222219</v>
      </c>
      <c r="D214" s="9">
        <v>106</v>
      </c>
      <c r="E214" s="9">
        <v>36469</v>
      </c>
      <c r="F214" s="10">
        <f>D214/E214</f>
        <v>0.002906578189695358</v>
      </c>
      <c r="G214" s="10">
        <f>F214-F213</f>
        <v>0.001508053496136798</v>
      </c>
    </row>
    <row r="215" s="2" customFormat="1" ht="13" customHeight="1">
      <c r="A215" t="s" s="6">
        <v>41</v>
      </c>
      <c r="B215" t="s" s="7">
        <v>42</v>
      </c>
      <c r="C215" s="8">
        <v>43418.347222222219</v>
      </c>
      <c r="D215" s="9">
        <v>297</v>
      </c>
      <c r="E215" s="9">
        <v>36474</v>
      </c>
      <c r="F215" s="10">
        <f>D215/E215</f>
        <v>0.008142786642539892</v>
      </c>
      <c r="G215" s="10">
        <f>F215-F214</f>
        <v>0.005236208452844534</v>
      </c>
    </row>
    <row r="216" s="2" customFormat="1" ht="13" customHeight="1">
      <c r="A216" t="s" s="6">
        <v>41</v>
      </c>
      <c r="B216" t="s" s="7">
        <v>42</v>
      </c>
      <c r="C216" s="8">
        <v>43419.347222222219</v>
      </c>
      <c r="D216" s="9">
        <v>559</v>
      </c>
      <c r="E216" s="9">
        <v>36475</v>
      </c>
      <c r="F216" s="10">
        <f>D216/E216</f>
        <v>0.01532556545579164</v>
      </c>
      <c r="G216" s="10">
        <f>F216-F215</f>
        <v>0.007182778813251746</v>
      </c>
    </row>
    <row r="217" s="2" customFormat="1" ht="13" customHeight="1">
      <c r="A217" t="s" s="6">
        <v>41</v>
      </c>
      <c r="B217" t="s" s="7">
        <v>42</v>
      </c>
      <c r="C217" s="8">
        <v>43420.347222222219</v>
      </c>
      <c r="D217" s="9">
        <v>643</v>
      </c>
      <c r="E217" s="9">
        <v>36473</v>
      </c>
      <c r="F217" s="10">
        <f>D217/E217</f>
        <v>0.0176294793408823</v>
      </c>
      <c r="G217" s="10">
        <f>F217-F216</f>
        <v>0.00230391388509066</v>
      </c>
    </row>
    <row r="218" s="2" customFormat="1" ht="13" customHeight="1">
      <c r="A218" t="s" s="6">
        <v>43</v>
      </c>
      <c r="B218" t="s" s="7">
        <v>44</v>
      </c>
      <c r="C218" s="8">
        <v>43409.347222222219</v>
      </c>
      <c r="D218" s="9">
        <v>6</v>
      </c>
      <c r="E218" s="9">
        <v>35273</v>
      </c>
      <c r="F218" s="10">
        <f>D218/E218</f>
        <v>0.0001701017775635755</v>
      </c>
      <c r="G218" s="10">
        <v>0</v>
      </c>
    </row>
    <row r="219" s="2" customFormat="1" ht="13" customHeight="1">
      <c r="A219" t="s" s="6">
        <v>43</v>
      </c>
      <c r="B219" t="s" s="7">
        <v>44</v>
      </c>
      <c r="C219" s="8">
        <v>43410.347222222219</v>
      </c>
      <c r="D219" s="9">
        <v>7</v>
      </c>
      <c r="E219" s="9">
        <v>35300</v>
      </c>
      <c r="F219" s="10">
        <f>D219/E219</f>
        <v>0.000198300283286119</v>
      </c>
      <c r="G219" s="10">
        <f>F219-F218</f>
        <v>2.819850572254344e-05</v>
      </c>
    </row>
    <row r="220" s="2" customFormat="1" ht="13" customHeight="1">
      <c r="A220" t="s" s="6">
        <v>43</v>
      </c>
      <c r="B220" t="s" s="7">
        <v>44</v>
      </c>
      <c r="C220" s="8">
        <v>43411.347222222219</v>
      </c>
      <c r="D220" s="9">
        <v>8</v>
      </c>
      <c r="E220" s="9">
        <v>35300</v>
      </c>
      <c r="F220" s="10">
        <f>D220/E220</f>
        <v>0.000226628895184136</v>
      </c>
      <c r="G220" s="10">
        <f>F220-F219</f>
        <v>2.8328611898017e-05</v>
      </c>
    </row>
    <row r="221" s="2" customFormat="1" ht="13" customHeight="1">
      <c r="A221" t="s" s="6">
        <v>43</v>
      </c>
      <c r="B221" t="s" s="7">
        <v>44</v>
      </c>
      <c r="C221" s="8">
        <v>43412.347222222219</v>
      </c>
      <c r="D221" s="9">
        <v>11</v>
      </c>
      <c r="E221" s="9">
        <v>35301</v>
      </c>
      <c r="F221" s="10">
        <f>D221/E221</f>
        <v>0.0003116059035154811</v>
      </c>
      <c r="G221" s="10">
        <f>F221-F220</f>
        <v>8.497700833134516e-05</v>
      </c>
    </row>
    <row r="222" s="2" customFormat="1" ht="13" customHeight="1">
      <c r="A222" t="s" s="6">
        <v>43</v>
      </c>
      <c r="B222" t="s" s="7">
        <v>44</v>
      </c>
      <c r="C222" s="8">
        <v>43413.347222222219</v>
      </c>
      <c r="D222" s="9">
        <v>13</v>
      </c>
      <c r="E222" s="9">
        <v>35310</v>
      </c>
      <c r="F222" s="10">
        <f>D222/E222</f>
        <v>0.0003681676578872841</v>
      </c>
      <c r="G222" s="10">
        <f>F222-F221</f>
        <v>5.656175437180293e-05</v>
      </c>
    </row>
    <row r="223" s="2" customFormat="1" ht="13" customHeight="1">
      <c r="A223" t="s" s="6">
        <v>43</v>
      </c>
      <c r="B223" t="s" s="7">
        <v>44</v>
      </c>
      <c r="C223" s="8">
        <v>43414.347222222219</v>
      </c>
      <c r="D223" s="9">
        <v>168</v>
      </c>
      <c r="E223" s="9">
        <v>35321</v>
      </c>
      <c r="F223" s="10">
        <f>D223/E223</f>
        <v>0.004756377226012853</v>
      </c>
      <c r="G223" s="10">
        <f>F223-F222</f>
        <v>0.00438820956812557</v>
      </c>
    </row>
    <row r="224" s="2" customFormat="1" ht="13" customHeight="1">
      <c r="A224" t="s" s="6">
        <v>43</v>
      </c>
      <c r="B224" t="s" s="7">
        <v>44</v>
      </c>
      <c r="C224" s="8">
        <v>43415.347222222219</v>
      </c>
      <c r="D224" s="9">
        <v>168</v>
      </c>
      <c r="E224" s="9">
        <v>35321</v>
      </c>
      <c r="F224" s="10">
        <f>D224/E224</f>
        <v>0.004756377226012853</v>
      </c>
      <c r="G224" s="10">
        <f>F224-F223</f>
        <v>0</v>
      </c>
    </row>
    <row r="225" s="2" customFormat="1" ht="13" customHeight="1">
      <c r="A225" t="s" s="6">
        <v>43</v>
      </c>
      <c r="B225" t="s" s="7">
        <v>44</v>
      </c>
      <c r="C225" s="8">
        <v>43416.347222222219</v>
      </c>
      <c r="D225" s="9">
        <v>168</v>
      </c>
      <c r="E225" s="9">
        <v>35319</v>
      </c>
      <c r="F225" s="10">
        <f>D225/E225</f>
        <v>0.004756646564172258</v>
      </c>
      <c r="G225" s="10">
        <f>F225-F224</f>
        <v>2.69338159404782e-07</v>
      </c>
    </row>
    <row r="226" s="2" customFormat="1" ht="13" customHeight="1">
      <c r="A226" t="s" s="6">
        <v>43</v>
      </c>
      <c r="B226" t="s" s="7">
        <v>44</v>
      </c>
      <c r="C226" s="8">
        <v>43417.347222222219</v>
      </c>
      <c r="D226" s="9">
        <v>242</v>
      </c>
      <c r="E226" s="9">
        <v>35320</v>
      </c>
      <c r="F226" s="10">
        <f>D226/E226</f>
        <v>0.006851642129105323</v>
      </c>
      <c r="G226" s="10">
        <f>F226-F225</f>
        <v>0.002094995564933064</v>
      </c>
    </row>
    <row r="227" s="2" customFormat="1" ht="13" customHeight="1">
      <c r="A227" t="s" s="6">
        <v>43</v>
      </c>
      <c r="B227" t="s" s="7">
        <v>44</v>
      </c>
      <c r="C227" s="8">
        <v>43418.347222222219</v>
      </c>
      <c r="D227" s="9">
        <v>625</v>
      </c>
      <c r="E227" s="9">
        <v>35328</v>
      </c>
      <c r="F227" s="10">
        <f>D227/E227</f>
        <v>0.01769134963768116</v>
      </c>
      <c r="G227" s="10">
        <f>F227-F226</f>
        <v>0.01083970750857584</v>
      </c>
    </row>
    <row r="228" s="2" customFormat="1" ht="13" customHeight="1">
      <c r="A228" t="s" s="6">
        <v>43</v>
      </c>
      <c r="B228" t="s" s="7">
        <v>44</v>
      </c>
      <c r="C228" s="8">
        <v>43419.347222222219</v>
      </c>
      <c r="D228" s="9">
        <v>951</v>
      </c>
      <c r="E228" s="9">
        <v>35333</v>
      </c>
      <c r="F228" s="10">
        <f>D228/E228</f>
        <v>0.02691534825800243</v>
      </c>
      <c r="G228" s="10">
        <f>F228-F227</f>
        <v>0.009223998620321274</v>
      </c>
    </row>
    <row r="229" s="2" customFormat="1" ht="13" customHeight="1">
      <c r="A229" t="s" s="6">
        <v>43</v>
      </c>
      <c r="B229" t="s" s="7">
        <v>44</v>
      </c>
      <c r="C229" s="8">
        <v>43420.347222222219</v>
      </c>
      <c r="D229" s="9">
        <v>1237</v>
      </c>
      <c r="E229" s="9">
        <v>35339</v>
      </c>
      <c r="F229" s="10">
        <f>D229/E229</f>
        <v>0.03500382014205269</v>
      </c>
      <c r="G229" s="10">
        <f>F229-F228</f>
        <v>0.008088471884050253</v>
      </c>
    </row>
    <row r="230" s="2" customFormat="1" ht="13" customHeight="1">
      <c r="A230" t="s" s="6">
        <v>45</v>
      </c>
      <c r="B230" t="s" s="7">
        <v>46</v>
      </c>
      <c r="C230" s="8">
        <v>43409.347222222219</v>
      </c>
      <c r="D230" s="9">
        <v>14</v>
      </c>
      <c r="E230" s="9">
        <v>39358</v>
      </c>
      <c r="F230" s="10">
        <f>D230/E230</f>
        <v>0.0003557091315615631</v>
      </c>
      <c r="G230" s="10">
        <v>0</v>
      </c>
    </row>
    <row r="231" s="2" customFormat="1" ht="13" customHeight="1">
      <c r="A231" t="s" s="6">
        <v>45</v>
      </c>
      <c r="B231" t="s" s="7">
        <v>46</v>
      </c>
      <c r="C231" s="8">
        <v>43410.347222222219</v>
      </c>
      <c r="D231" s="9">
        <v>23</v>
      </c>
      <c r="E231" s="9">
        <v>39390</v>
      </c>
      <c r="F231" s="10">
        <f>D231/E231</f>
        <v>0.0005839045443005839</v>
      </c>
      <c r="G231" s="10">
        <f>F231-F230</f>
        <v>0.0002281954127390208</v>
      </c>
    </row>
    <row r="232" s="2" customFormat="1" ht="13" customHeight="1">
      <c r="A232" t="s" s="6">
        <v>45</v>
      </c>
      <c r="B232" t="s" s="7">
        <v>46</v>
      </c>
      <c r="C232" s="8">
        <v>43411.347222222219</v>
      </c>
      <c r="D232" s="9">
        <v>42</v>
      </c>
      <c r="E232" s="9">
        <v>39409</v>
      </c>
      <c r="F232" s="10">
        <f>D232/E232</f>
        <v>0.00106574640310589</v>
      </c>
      <c r="G232" s="10">
        <f>F232-F231</f>
        <v>0.0004818418588053057</v>
      </c>
    </row>
    <row r="233" s="2" customFormat="1" ht="13" customHeight="1">
      <c r="A233" t="s" s="6">
        <v>45</v>
      </c>
      <c r="B233" t="s" s="7">
        <v>46</v>
      </c>
      <c r="C233" s="8">
        <v>43412.347222222219</v>
      </c>
      <c r="D233" s="9">
        <v>342</v>
      </c>
      <c r="E233" s="9">
        <v>39428</v>
      </c>
      <c r="F233" s="10">
        <f>D233/E233</f>
        <v>0.008674038754184843</v>
      </c>
      <c r="G233" s="10">
        <f>F233-F232</f>
        <v>0.007608292351078953</v>
      </c>
    </row>
    <row r="234" s="2" customFormat="1" ht="13" customHeight="1">
      <c r="A234" t="s" s="6">
        <v>45</v>
      </c>
      <c r="B234" t="s" s="7">
        <v>46</v>
      </c>
      <c r="C234" s="8">
        <v>43413.347222222219</v>
      </c>
      <c r="D234" s="9">
        <v>856</v>
      </c>
      <c r="E234" s="9">
        <v>39440</v>
      </c>
      <c r="F234" s="10">
        <f>D234/E234</f>
        <v>0.02170385395537525</v>
      </c>
      <c r="G234" s="10">
        <f>F234-F233</f>
        <v>0.01302981520119041</v>
      </c>
    </row>
    <row r="235" s="2" customFormat="1" ht="13" customHeight="1">
      <c r="A235" t="s" s="6">
        <v>45</v>
      </c>
      <c r="B235" t="s" s="7">
        <v>46</v>
      </c>
      <c r="C235" s="8">
        <v>43414.347222222219</v>
      </c>
      <c r="D235" s="9">
        <v>1413</v>
      </c>
      <c r="E235" s="9">
        <v>39448</v>
      </c>
      <c r="F235" s="10">
        <f>D235/E235</f>
        <v>0.03581930642871629</v>
      </c>
      <c r="G235" s="10">
        <f>F235-F234</f>
        <v>0.01411545247334103</v>
      </c>
    </row>
    <row r="236" s="2" customFormat="1" ht="13" customHeight="1">
      <c r="A236" t="s" s="6">
        <v>45</v>
      </c>
      <c r="B236" t="s" s="7">
        <v>46</v>
      </c>
      <c r="C236" s="8">
        <v>43415.347222222219</v>
      </c>
      <c r="D236" s="9">
        <v>1413</v>
      </c>
      <c r="E236" s="9">
        <v>39448</v>
      </c>
      <c r="F236" s="10">
        <f>D236/E236</f>
        <v>0.03581930642871629</v>
      </c>
      <c r="G236" s="10">
        <f>F236-F235</f>
        <v>0</v>
      </c>
    </row>
    <row r="237" s="2" customFormat="1" ht="13" customHeight="1">
      <c r="A237" t="s" s="6">
        <v>45</v>
      </c>
      <c r="B237" t="s" s="7">
        <v>46</v>
      </c>
      <c r="C237" s="8">
        <v>43416.347222222219</v>
      </c>
      <c r="D237" s="9">
        <v>1413</v>
      </c>
      <c r="E237" s="9">
        <v>39456</v>
      </c>
      <c r="F237" s="10">
        <f>D237/E237</f>
        <v>0.03581204379562044</v>
      </c>
      <c r="G237" s="10">
        <f>F237-F236</f>
        <v>-7.262633095847515e-06</v>
      </c>
    </row>
    <row r="238" s="2" customFormat="1" ht="13" customHeight="1">
      <c r="A238" t="s" s="6">
        <v>45</v>
      </c>
      <c r="B238" t="s" s="7">
        <v>46</v>
      </c>
      <c r="C238" s="8">
        <v>43417.347222222219</v>
      </c>
      <c r="D238" s="9">
        <v>1733</v>
      </c>
      <c r="E238" s="9">
        <v>39459</v>
      </c>
      <c r="F238" s="10">
        <f>D238/E238</f>
        <v>0.04391900453635419</v>
      </c>
      <c r="G238" s="10">
        <f>F238-F237</f>
        <v>0.008106960740733749</v>
      </c>
    </row>
    <row r="239" s="2" customFormat="1" ht="13" customHeight="1">
      <c r="A239" t="s" s="6">
        <v>45</v>
      </c>
      <c r="B239" t="s" s="7">
        <v>46</v>
      </c>
      <c r="C239" s="8">
        <v>43418.347222222219</v>
      </c>
      <c r="D239" s="9">
        <v>2304</v>
      </c>
      <c r="E239" s="9">
        <v>39467</v>
      </c>
      <c r="F239" s="10">
        <f>D239/E239</f>
        <v>0.05837788532191451</v>
      </c>
      <c r="G239" s="10">
        <f>F239-F238</f>
        <v>0.01445888078556033</v>
      </c>
    </row>
    <row r="240" s="2" customFormat="1" ht="13" customHeight="1">
      <c r="A240" t="s" s="6">
        <v>45</v>
      </c>
      <c r="B240" t="s" s="7">
        <v>46</v>
      </c>
      <c r="C240" s="8">
        <v>43419.347222222219</v>
      </c>
      <c r="D240" s="9">
        <v>2646</v>
      </c>
      <c r="E240" s="9">
        <v>39475</v>
      </c>
      <c r="F240" s="10">
        <f>D240/E240</f>
        <v>0.06702976567447752</v>
      </c>
      <c r="G240" s="10">
        <f>F240-F239</f>
        <v>0.008651880352563007</v>
      </c>
    </row>
    <row r="241" s="2" customFormat="1" ht="13" customHeight="1">
      <c r="A241" t="s" s="6">
        <v>45</v>
      </c>
      <c r="B241" t="s" s="7">
        <v>46</v>
      </c>
      <c r="C241" s="8">
        <v>43420.347222222219</v>
      </c>
      <c r="D241" s="9">
        <v>2929</v>
      </c>
      <c r="E241" s="9">
        <v>39479</v>
      </c>
      <c r="F241" s="10">
        <f>D241/E241</f>
        <v>0.07419134223257935</v>
      </c>
      <c r="G241" s="10">
        <f>F241-F240</f>
        <v>0.007161576558101831</v>
      </c>
    </row>
    <row r="242" s="2" customFormat="1" ht="13" customHeight="1">
      <c r="A242" t="s" s="6">
        <v>47</v>
      </c>
      <c r="B242" t="s" s="7">
        <v>48</v>
      </c>
      <c r="C242" s="8">
        <v>43409.347222222219</v>
      </c>
      <c r="D242" s="9">
        <v>519</v>
      </c>
      <c r="E242" s="9">
        <v>25160</v>
      </c>
      <c r="F242" s="10">
        <f>D242/E242</f>
        <v>0.02062798092209857</v>
      </c>
      <c r="G242" s="10">
        <v>0</v>
      </c>
    </row>
    <row r="243" s="2" customFormat="1" ht="13" customHeight="1">
      <c r="A243" t="s" s="6">
        <v>47</v>
      </c>
      <c r="B243" t="s" s="7">
        <v>48</v>
      </c>
      <c r="C243" s="8">
        <v>43410.347222222219</v>
      </c>
      <c r="D243" s="9">
        <v>814</v>
      </c>
      <c r="E243" s="9">
        <v>25171</v>
      </c>
      <c r="F243" s="10">
        <f>D243/E243</f>
        <v>0.03233880259028247</v>
      </c>
      <c r="G243" s="10">
        <f>F243-F242</f>
        <v>0.0117108216681839</v>
      </c>
    </row>
    <row r="244" s="2" customFormat="1" ht="13" customHeight="1">
      <c r="A244" t="s" s="6">
        <v>47</v>
      </c>
      <c r="B244" t="s" s="7">
        <v>48</v>
      </c>
      <c r="C244" s="8">
        <v>43411.347222222219</v>
      </c>
      <c r="D244" s="9">
        <v>1047</v>
      </c>
      <c r="E244" s="9">
        <v>25173</v>
      </c>
      <c r="F244" s="10">
        <f>D244/E244</f>
        <v>0.04159218209986891</v>
      </c>
      <c r="G244" s="10">
        <f>F244-F243</f>
        <v>0.009253379509586442</v>
      </c>
    </row>
    <row r="245" s="2" customFormat="1" ht="13" customHeight="1">
      <c r="A245" t="s" s="6">
        <v>47</v>
      </c>
      <c r="B245" t="s" s="7">
        <v>48</v>
      </c>
      <c r="C245" s="8">
        <v>43412.347222222219</v>
      </c>
      <c r="D245" s="9">
        <v>1809</v>
      </c>
      <c r="E245" s="9">
        <v>25173</v>
      </c>
      <c r="F245" s="10">
        <f>D245/E245</f>
        <v>0.07186271004647837</v>
      </c>
      <c r="G245" s="10">
        <f>F245-F244</f>
        <v>0.03027052794660946</v>
      </c>
    </row>
    <row r="246" s="2" customFormat="1" ht="13" customHeight="1">
      <c r="A246" t="s" s="6">
        <v>47</v>
      </c>
      <c r="B246" t="s" s="7">
        <v>48</v>
      </c>
      <c r="C246" s="8">
        <v>43413.347222222219</v>
      </c>
      <c r="D246" s="9">
        <v>2237</v>
      </c>
      <c r="E246" s="9">
        <v>25174</v>
      </c>
      <c r="F246" s="10">
        <f>D246/E246</f>
        <v>0.08886152379439104</v>
      </c>
      <c r="G246" s="10">
        <f>F246-F245</f>
        <v>0.01699881374791266</v>
      </c>
    </row>
    <row r="247" s="2" customFormat="1" ht="13" customHeight="1">
      <c r="A247" t="s" s="6">
        <v>47</v>
      </c>
      <c r="B247" t="s" s="7">
        <v>48</v>
      </c>
      <c r="C247" s="8">
        <v>43414.347222222219</v>
      </c>
      <c r="D247" s="9">
        <v>2592</v>
      </c>
      <c r="E247" s="9">
        <v>25180</v>
      </c>
      <c r="F247" s="10">
        <f>D247/E247</f>
        <v>0.1029388403494837</v>
      </c>
      <c r="G247" s="10">
        <f>F247-F246</f>
        <v>0.01407731655509269</v>
      </c>
    </row>
    <row r="248" s="2" customFormat="1" ht="13" customHeight="1">
      <c r="A248" t="s" s="6">
        <v>47</v>
      </c>
      <c r="B248" t="s" s="7">
        <v>48</v>
      </c>
      <c r="C248" s="8">
        <v>43415.347222222219</v>
      </c>
      <c r="D248" s="9">
        <v>2592</v>
      </c>
      <c r="E248" s="9">
        <v>25182</v>
      </c>
      <c r="F248" s="10">
        <f>D248/E248</f>
        <v>0.1029306647605432</v>
      </c>
      <c r="G248" s="10">
        <f>F248-F247</f>
        <v>-8.175588940478873e-06</v>
      </c>
    </row>
    <row r="249" s="2" customFormat="1" ht="13" customHeight="1">
      <c r="A249" t="s" s="6">
        <v>47</v>
      </c>
      <c r="B249" t="s" s="7">
        <v>48</v>
      </c>
      <c r="C249" s="8">
        <v>43416.347222222219</v>
      </c>
      <c r="D249" s="9">
        <v>2592</v>
      </c>
      <c r="E249" s="9">
        <v>25180</v>
      </c>
      <c r="F249" s="10">
        <f>D249/E249</f>
        <v>0.1029388403494837</v>
      </c>
      <c r="G249" s="10">
        <f>F249-F248</f>
        <v>8.175588940478873e-06</v>
      </c>
    </row>
    <row r="250" s="2" customFormat="1" ht="13" customHeight="1">
      <c r="A250" t="s" s="6">
        <v>47</v>
      </c>
      <c r="B250" t="s" s="7">
        <v>48</v>
      </c>
      <c r="C250" s="8">
        <v>43417.347222222219</v>
      </c>
      <c r="D250" s="9">
        <v>2734</v>
      </c>
      <c r="E250" s="9">
        <v>25184</v>
      </c>
      <c r="F250" s="10">
        <f>D250/E250</f>
        <v>0.1085609911054638</v>
      </c>
      <c r="G250" s="10">
        <f>F250-F249</f>
        <v>0.005622150755980063</v>
      </c>
    </row>
    <row r="251" s="2" customFormat="1" ht="13" customHeight="1">
      <c r="A251" t="s" s="6">
        <v>47</v>
      </c>
      <c r="B251" t="s" s="7">
        <v>48</v>
      </c>
      <c r="C251" s="8">
        <v>43418.347222222219</v>
      </c>
      <c r="D251" s="9">
        <v>2904</v>
      </c>
      <c r="E251" s="9">
        <v>25182</v>
      </c>
      <c r="F251" s="10">
        <f>D251/E251</f>
        <v>0.1153204670002383</v>
      </c>
      <c r="G251" s="10">
        <f>F251-F250</f>
        <v>0.006759475894774478</v>
      </c>
    </row>
    <row r="252" s="2" customFormat="1" ht="13" customHeight="1">
      <c r="A252" t="s" s="6">
        <v>47</v>
      </c>
      <c r="B252" t="s" s="7">
        <v>48</v>
      </c>
      <c r="C252" s="8">
        <v>43419.347222222219</v>
      </c>
      <c r="D252" s="9">
        <v>3159</v>
      </c>
      <c r="E252" s="9">
        <v>25190</v>
      </c>
      <c r="F252" s="10">
        <f>D252/E252</f>
        <v>0.1254069075029774</v>
      </c>
      <c r="G252" s="10">
        <f>F252-F251</f>
        <v>0.0100864405027391</v>
      </c>
    </row>
    <row r="253" s="2" customFormat="1" ht="13" customHeight="1">
      <c r="A253" t="s" s="6">
        <v>47</v>
      </c>
      <c r="B253" t="s" s="7">
        <v>48</v>
      </c>
      <c r="C253" s="8">
        <v>43420.347222222219</v>
      </c>
      <c r="D253" s="9">
        <v>3282</v>
      </c>
      <c r="E253" s="9">
        <v>25193</v>
      </c>
      <c r="F253" s="10">
        <f>D253/E253</f>
        <v>0.1302742825388005</v>
      </c>
      <c r="G253" s="10">
        <f>F253-F252</f>
        <v>0.004867375035823102</v>
      </c>
    </row>
    <row r="254" s="2" customFormat="1" ht="13" customHeight="1">
      <c r="A254" t="s" s="6">
        <v>49</v>
      </c>
      <c r="B254" t="s" s="7">
        <v>50</v>
      </c>
      <c r="C254" s="8">
        <v>43409.347222222219</v>
      </c>
      <c r="D254" s="9">
        <v>771</v>
      </c>
      <c r="E254" s="9">
        <v>42416</v>
      </c>
      <c r="F254" s="10">
        <f>D254/E254</f>
        <v>0.01817710298000754</v>
      </c>
      <c r="G254" s="10">
        <v>0</v>
      </c>
    </row>
    <row r="255" s="2" customFormat="1" ht="13" customHeight="1">
      <c r="A255" t="s" s="6">
        <v>49</v>
      </c>
      <c r="B255" t="s" s="7">
        <v>50</v>
      </c>
      <c r="C255" s="8">
        <v>43410.347222222219</v>
      </c>
      <c r="D255" s="9">
        <v>1252</v>
      </c>
      <c r="E255" s="9">
        <v>42435</v>
      </c>
      <c r="F255" s="10">
        <f>D255/E255</f>
        <v>0.02950394721338518</v>
      </c>
      <c r="G255" s="10">
        <f>F255-F254</f>
        <v>0.01132684423337763</v>
      </c>
    </row>
    <row r="256" s="2" customFormat="1" ht="13" customHeight="1">
      <c r="A256" t="s" s="6">
        <v>49</v>
      </c>
      <c r="B256" t="s" s="7">
        <v>50</v>
      </c>
      <c r="C256" s="8">
        <v>43411.347222222219</v>
      </c>
      <c r="D256" s="9">
        <v>1514</v>
      </c>
      <c r="E256" s="9">
        <v>42438</v>
      </c>
      <c r="F256" s="10">
        <f>D256/E256</f>
        <v>0.03567557377821764</v>
      </c>
      <c r="G256" s="10">
        <f>F256-F255</f>
        <v>0.006171626564832462</v>
      </c>
    </row>
    <row r="257" s="2" customFormat="1" ht="13" customHeight="1">
      <c r="A257" t="s" s="6">
        <v>49</v>
      </c>
      <c r="B257" t="s" s="7">
        <v>50</v>
      </c>
      <c r="C257" s="8">
        <v>43412.347222222219</v>
      </c>
      <c r="D257" s="9">
        <v>2731</v>
      </c>
      <c r="E257" s="9">
        <v>42453</v>
      </c>
      <c r="F257" s="10">
        <f>D257/E257</f>
        <v>0.06432996490236262</v>
      </c>
      <c r="G257" s="10">
        <f>F257-F256</f>
        <v>0.02865439112414498</v>
      </c>
    </row>
    <row r="258" s="2" customFormat="1" ht="13" customHeight="1">
      <c r="A258" t="s" s="6">
        <v>49</v>
      </c>
      <c r="B258" t="s" s="7">
        <v>50</v>
      </c>
      <c r="C258" s="8">
        <v>43413.347222222219</v>
      </c>
      <c r="D258" s="9">
        <v>3855</v>
      </c>
      <c r="E258" s="9">
        <v>42451</v>
      </c>
      <c r="F258" s="10">
        <f>D258/E258</f>
        <v>0.09081058161174059</v>
      </c>
      <c r="G258" s="10">
        <f>F258-F257</f>
        <v>0.02648061670937797</v>
      </c>
    </row>
    <row r="259" s="2" customFormat="1" ht="13" customHeight="1">
      <c r="A259" t="s" s="6">
        <v>49</v>
      </c>
      <c r="B259" t="s" s="7">
        <v>50</v>
      </c>
      <c r="C259" s="8">
        <v>43414.347222222219</v>
      </c>
      <c r="D259" s="9">
        <v>4520</v>
      </c>
      <c r="E259" s="9">
        <v>42454</v>
      </c>
      <c r="F259" s="10">
        <f>D259/E259</f>
        <v>0.106468177321336</v>
      </c>
      <c r="G259" s="10">
        <f>F259-F258</f>
        <v>0.01565759570959545</v>
      </c>
    </row>
    <row r="260" s="2" customFormat="1" ht="13" customHeight="1">
      <c r="A260" t="s" s="6">
        <v>49</v>
      </c>
      <c r="B260" t="s" s="7">
        <v>50</v>
      </c>
      <c r="C260" s="8">
        <v>43415.347222222219</v>
      </c>
      <c r="D260" s="9">
        <v>4520</v>
      </c>
      <c r="E260" s="9">
        <v>42454</v>
      </c>
      <c r="F260" s="10">
        <f>D260/E260</f>
        <v>0.106468177321336</v>
      </c>
      <c r="G260" s="10">
        <f>F260-F259</f>
        <v>0</v>
      </c>
    </row>
    <row r="261" s="2" customFormat="1" ht="13" customHeight="1">
      <c r="A261" t="s" s="6">
        <v>49</v>
      </c>
      <c r="B261" t="s" s="7">
        <v>50</v>
      </c>
      <c r="C261" s="8">
        <v>43416.347222222219</v>
      </c>
      <c r="D261" s="9">
        <v>4520</v>
      </c>
      <c r="E261" s="9">
        <v>42452</v>
      </c>
      <c r="F261" s="10">
        <f>D261/E261</f>
        <v>0.106473193253557</v>
      </c>
      <c r="G261" s="10">
        <f>F261-F260</f>
        <v>5.015932220922559e-06</v>
      </c>
    </row>
    <row r="262" s="2" customFormat="1" ht="13" customHeight="1">
      <c r="A262" t="s" s="6">
        <v>49</v>
      </c>
      <c r="B262" t="s" s="7">
        <v>50</v>
      </c>
      <c r="C262" s="8">
        <v>43417.347222222219</v>
      </c>
      <c r="D262" s="9">
        <v>4946</v>
      </c>
      <c r="E262" s="9">
        <v>42451</v>
      </c>
      <c r="F262" s="10">
        <f>D262/E262</f>
        <v>0.1165108006878519</v>
      </c>
      <c r="G262" s="10">
        <f>F262-F261</f>
        <v>0.01003760743429491</v>
      </c>
    </row>
    <row r="263" s="2" customFormat="1" ht="13" customHeight="1">
      <c r="A263" t="s" s="6">
        <v>49</v>
      </c>
      <c r="B263" t="s" s="7">
        <v>50</v>
      </c>
      <c r="C263" s="8">
        <v>43418.347222222219</v>
      </c>
      <c r="D263" s="9">
        <v>5396</v>
      </c>
      <c r="E263" s="9">
        <v>42455</v>
      </c>
      <c r="F263" s="10">
        <f>D263/E263</f>
        <v>0.1270992815922742</v>
      </c>
      <c r="G263" s="10">
        <f>F263-F262</f>
        <v>0.01058848090442231</v>
      </c>
    </row>
    <row r="264" s="2" customFormat="1" ht="13" customHeight="1">
      <c r="A264" t="s" s="6">
        <v>49</v>
      </c>
      <c r="B264" t="s" s="7">
        <v>50</v>
      </c>
      <c r="C264" s="8">
        <v>43419.347222222219</v>
      </c>
      <c r="D264" s="9">
        <v>5723</v>
      </c>
      <c r="E264" s="9">
        <v>42458</v>
      </c>
      <c r="F264" s="10">
        <f>D264/E264</f>
        <v>0.1347920297705968</v>
      </c>
      <c r="G264" s="10">
        <f>F264-F263</f>
        <v>0.007692748178322634</v>
      </c>
    </row>
    <row r="265" s="2" customFormat="1" ht="13" customHeight="1">
      <c r="A265" t="s" s="6">
        <v>49</v>
      </c>
      <c r="B265" t="s" s="7">
        <v>50</v>
      </c>
      <c r="C265" s="8">
        <v>43420.347222222219</v>
      </c>
      <c r="D265" s="9">
        <v>5894</v>
      </c>
      <c r="E265" s="9">
        <v>42461</v>
      </c>
      <c r="F265" s="10">
        <f>D265/E265</f>
        <v>0.1388097312828242</v>
      </c>
      <c r="G265" s="10">
        <f>F265-F264</f>
        <v>0.004017701512227412</v>
      </c>
    </row>
    <row r="266" s="2" customFormat="1" ht="13" customHeight="1">
      <c r="A266" t="s" s="6">
        <v>51</v>
      </c>
      <c r="B266" t="s" s="7">
        <v>52</v>
      </c>
      <c r="C266" s="8">
        <v>43409.347222222219</v>
      </c>
      <c r="D266" s="9">
        <v>696</v>
      </c>
      <c r="E266" s="9">
        <v>44111</v>
      </c>
      <c r="F266" s="10">
        <f>D266/E266</f>
        <v>0.01577837727550951</v>
      </c>
      <c r="G266" s="10">
        <v>0</v>
      </c>
    </row>
    <row r="267" s="2" customFormat="1" ht="13" customHeight="1">
      <c r="A267" t="s" s="6">
        <v>51</v>
      </c>
      <c r="B267" t="s" s="7">
        <v>52</v>
      </c>
      <c r="C267" s="8">
        <v>43410.347222222219</v>
      </c>
      <c r="D267" s="9">
        <v>1331</v>
      </c>
      <c r="E267" s="9">
        <v>44144</v>
      </c>
      <c r="F267" s="10">
        <f>D267/E267</f>
        <v>0.03015132294309533</v>
      </c>
      <c r="G267" s="10">
        <f>F267-F266</f>
        <v>0.01437294566758581</v>
      </c>
    </row>
    <row r="268" s="2" customFormat="1" ht="13" customHeight="1">
      <c r="A268" t="s" s="6">
        <v>51</v>
      </c>
      <c r="B268" t="s" s="7">
        <v>52</v>
      </c>
      <c r="C268" s="8">
        <v>43411.347222222219</v>
      </c>
      <c r="D268" s="9">
        <v>1702</v>
      </c>
      <c r="E268" s="9">
        <v>44151</v>
      </c>
      <c r="F268" s="10">
        <f>D268/E268</f>
        <v>0.03854952322710697</v>
      </c>
      <c r="G268" s="10">
        <f>F268-F267</f>
        <v>0.008398200284011649</v>
      </c>
    </row>
    <row r="269" s="2" customFormat="1" ht="13" customHeight="1">
      <c r="A269" t="s" s="6">
        <v>51</v>
      </c>
      <c r="B269" t="s" s="7">
        <v>52</v>
      </c>
      <c r="C269" s="8">
        <v>43412.347222222219</v>
      </c>
      <c r="D269" s="9">
        <v>3168</v>
      </c>
      <c r="E269" s="9">
        <v>44160</v>
      </c>
      <c r="F269" s="10">
        <f>D269/E269</f>
        <v>0.07173913043478261</v>
      </c>
      <c r="G269" s="10">
        <f>F269-F268</f>
        <v>0.03318960720767564</v>
      </c>
    </row>
    <row r="270" s="2" customFormat="1" ht="13" customHeight="1">
      <c r="A270" t="s" s="6">
        <v>51</v>
      </c>
      <c r="B270" t="s" s="7">
        <v>52</v>
      </c>
      <c r="C270" s="8">
        <v>43413.347222222219</v>
      </c>
      <c r="D270" s="9">
        <v>4437</v>
      </c>
      <c r="E270" s="9">
        <v>44177</v>
      </c>
      <c r="F270" s="10">
        <f>D270/E270</f>
        <v>0.1004368789188945</v>
      </c>
      <c r="G270" s="10">
        <f>F270-F269</f>
        <v>0.02869774848411184</v>
      </c>
    </row>
    <row r="271" s="2" customFormat="1" ht="13" customHeight="1">
      <c r="A271" t="s" s="6">
        <v>51</v>
      </c>
      <c r="B271" t="s" s="7">
        <v>52</v>
      </c>
      <c r="C271" s="8">
        <v>43414.347222222219</v>
      </c>
      <c r="D271" s="9">
        <v>5436</v>
      </c>
      <c r="E271" s="9">
        <v>44177</v>
      </c>
      <c r="F271" s="10">
        <f>D271/E271</f>
        <v>0.1230504561197003</v>
      </c>
      <c r="G271" s="10">
        <f>F271-F270</f>
        <v>0.02261357720080584</v>
      </c>
    </row>
    <row r="272" s="2" customFormat="1" ht="13" customHeight="1">
      <c r="A272" t="s" s="6">
        <v>51</v>
      </c>
      <c r="B272" t="s" s="7">
        <v>52</v>
      </c>
      <c r="C272" s="8">
        <v>43415.347222222219</v>
      </c>
      <c r="D272" s="9">
        <v>5436</v>
      </c>
      <c r="E272" s="9">
        <v>44178</v>
      </c>
      <c r="F272" s="10">
        <f>D272/E272</f>
        <v>0.1230476707863642</v>
      </c>
      <c r="G272" s="10">
        <f>F272-F271</f>
        <v>-2.785333336044471e-06</v>
      </c>
    </row>
    <row r="273" s="2" customFormat="1" ht="13" customHeight="1">
      <c r="A273" t="s" s="6">
        <v>51</v>
      </c>
      <c r="B273" t="s" s="7">
        <v>52</v>
      </c>
      <c r="C273" s="8">
        <v>43416.347222222219</v>
      </c>
      <c r="D273" s="9">
        <v>5436</v>
      </c>
      <c r="E273" s="9">
        <v>44188</v>
      </c>
      <c r="F273" s="10">
        <f>D273/E273</f>
        <v>0.1230198243867113</v>
      </c>
      <c r="G273" s="10">
        <f>F273-F272</f>
        <v>-2.784639965291991e-05</v>
      </c>
    </row>
    <row r="274" s="2" customFormat="1" ht="13" customHeight="1">
      <c r="A274" t="s" s="6">
        <v>51</v>
      </c>
      <c r="B274" t="s" s="7">
        <v>52</v>
      </c>
      <c r="C274" s="8">
        <v>43417.347222222219</v>
      </c>
      <c r="D274" s="9">
        <v>5984</v>
      </c>
      <c r="E274" s="9">
        <v>44189</v>
      </c>
      <c r="F274" s="10">
        <f>D274/E274</f>
        <v>0.1354183167756682</v>
      </c>
      <c r="G274" s="10">
        <f>F274-F273</f>
        <v>0.01239849238895682</v>
      </c>
    </row>
    <row r="275" s="2" customFormat="1" ht="13" customHeight="1">
      <c r="A275" t="s" s="6">
        <v>51</v>
      </c>
      <c r="B275" t="s" s="7">
        <v>52</v>
      </c>
      <c r="C275" s="8">
        <v>43418.347222222219</v>
      </c>
      <c r="D275" s="9">
        <v>6447</v>
      </c>
      <c r="E275" s="9">
        <v>44208</v>
      </c>
      <c r="F275" s="10">
        <f>D275/E275</f>
        <v>0.1458333333333333</v>
      </c>
      <c r="G275" s="10">
        <f>F275-F274</f>
        <v>0.01041501655766519</v>
      </c>
    </row>
    <row r="276" s="2" customFormat="1" ht="13" customHeight="1">
      <c r="A276" t="s" s="6">
        <v>51</v>
      </c>
      <c r="B276" t="s" s="7">
        <v>52</v>
      </c>
      <c r="C276" s="8">
        <v>43419.347222222219</v>
      </c>
      <c r="D276" s="9">
        <v>6876</v>
      </c>
      <c r="E276" s="9">
        <v>44217</v>
      </c>
      <c r="F276" s="10">
        <f>D276/E276</f>
        <v>0.1555058009362915</v>
      </c>
      <c r="G276" s="10">
        <f>F276-F275</f>
        <v>0.009672467602958118</v>
      </c>
    </row>
    <row r="277" s="2" customFormat="1" ht="13" customHeight="1">
      <c r="A277" t="s" s="6">
        <v>51</v>
      </c>
      <c r="B277" t="s" s="7">
        <v>52</v>
      </c>
      <c r="C277" s="8">
        <v>43420.347222222219</v>
      </c>
      <c r="D277" s="9">
        <v>7085</v>
      </c>
      <c r="E277" s="9">
        <v>44222</v>
      </c>
      <c r="F277" s="10">
        <f>D277/E277</f>
        <v>0.1602143729365474</v>
      </c>
      <c r="G277" s="10">
        <f>F277-F276</f>
        <v>0.004708572000255956</v>
      </c>
    </row>
    <row r="278" s="2" customFormat="1" ht="13" customHeight="1">
      <c r="A278" t="s" s="6">
        <v>53</v>
      </c>
      <c r="B278" t="s" s="7">
        <v>54</v>
      </c>
      <c r="C278" s="8">
        <v>43409.347222222219</v>
      </c>
      <c r="D278" s="9">
        <v>200</v>
      </c>
      <c r="E278" s="9">
        <v>49172</v>
      </c>
      <c r="F278" s="10">
        <f>D278/E278</f>
        <v>0.004067355405515334</v>
      </c>
      <c r="G278" s="10">
        <v>0</v>
      </c>
    </row>
    <row r="279" s="2" customFormat="1" ht="13" customHeight="1">
      <c r="A279" t="s" s="6">
        <v>53</v>
      </c>
      <c r="B279" t="s" s="7">
        <v>54</v>
      </c>
      <c r="C279" s="8">
        <v>43410.347222222219</v>
      </c>
      <c r="D279" s="9">
        <v>509</v>
      </c>
      <c r="E279" s="9">
        <v>49220</v>
      </c>
      <c r="F279" s="10">
        <f>D279/E279</f>
        <v>0.01034132466477042</v>
      </c>
      <c r="G279" s="10">
        <f>F279-F278</f>
        <v>0.006273969259255084</v>
      </c>
    </row>
    <row r="280" s="2" customFormat="1" ht="13" customHeight="1">
      <c r="A280" t="s" s="6">
        <v>53</v>
      </c>
      <c r="B280" t="s" s="7">
        <v>54</v>
      </c>
      <c r="C280" s="8">
        <v>43411.347222222219</v>
      </c>
      <c r="D280" s="9">
        <v>759</v>
      </c>
      <c r="E280" s="9">
        <v>49224</v>
      </c>
      <c r="F280" s="10">
        <f>D280/E280</f>
        <v>0.01541930765480254</v>
      </c>
      <c r="G280" s="10">
        <f>F280-F279</f>
        <v>0.005077982990032117</v>
      </c>
    </row>
    <row r="281" s="2" customFormat="1" ht="13" customHeight="1">
      <c r="A281" t="s" s="6">
        <v>53</v>
      </c>
      <c r="B281" t="s" s="7">
        <v>54</v>
      </c>
      <c r="C281" s="8">
        <v>43412.347222222219</v>
      </c>
      <c r="D281" s="9">
        <v>2070</v>
      </c>
      <c r="E281" s="9">
        <v>49236</v>
      </c>
      <c r="F281" s="10">
        <f>D281/E281</f>
        <v>0.04204240799415062</v>
      </c>
      <c r="G281" s="10">
        <f>F281-F280</f>
        <v>0.02662310033934808</v>
      </c>
    </row>
    <row r="282" s="2" customFormat="1" ht="13" customHeight="1">
      <c r="A282" t="s" s="6">
        <v>53</v>
      </c>
      <c r="B282" t="s" s="7">
        <v>54</v>
      </c>
      <c r="C282" s="8">
        <v>43413.347222222219</v>
      </c>
      <c r="D282" s="9">
        <v>3402</v>
      </c>
      <c r="E282" s="9">
        <v>49248</v>
      </c>
      <c r="F282" s="10">
        <f>D282/E282</f>
        <v>0.06907894736842106</v>
      </c>
      <c r="G282" s="10">
        <f>F282-F281</f>
        <v>0.02703653937427044</v>
      </c>
    </row>
    <row r="283" s="2" customFormat="1" ht="13" customHeight="1">
      <c r="A283" t="s" s="6">
        <v>53</v>
      </c>
      <c r="B283" t="s" s="7">
        <v>54</v>
      </c>
      <c r="C283" s="8">
        <v>43414.347222222219</v>
      </c>
      <c r="D283" s="9">
        <v>4350</v>
      </c>
      <c r="E283" s="9">
        <v>49258</v>
      </c>
      <c r="F283" s="10">
        <f>D283/E283</f>
        <v>0.08831052823906776</v>
      </c>
      <c r="G283" s="10">
        <f>F283-F282</f>
        <v>0.01923158087064671</v>
      </c>
    </row>
    <row r="284" s="2" customFormat="1" ht="13" customHeight="1">
      <c r="A284" t="s" s="6">
        <v>53</v>
      </c>
      <c r="B284" t="s" s="7">
        <v>54</v>
      </c>
      <c r="C284" s="8">
        <v>43415.347222222219</v>
      </c>
      <c r="D284" s="9">
        <v>4350</v>
      </c>
      <c r="E284" s="9">
        <v>49258</v>
      </c>
      <c r="F284" s="10">
        <f>D284/E284</f>
        <v>0.08831052823906776</v>
      </c>
      <c r="G284" s="10">
        <f>F284-F283</f>
        <v>0</v>
      </c>
    </row>
    <row r="285" s="2" customFormat="1" ht="13" customHeight="1">
      <c r="A285" t="s" s="6">
        <v>53</v>
      </c>
      <c r="B285" t="s" s="7">
        <v>54</v>
      </c>
      <c r="C285" s="8">
        <v>43416.347222222219</v>
      </c>
      <c r="D285" s="9">
        <v>4350</v>
      </c>
      <c r="E285" s="9">
        <v>49261</v>
      </c>
      <c r="F285" s="10">
        <f>D285/E285</f>
        <v>0.0883051501187552</v>
      </c>
      <c r="G285" s="10">
        <f>F285-F284</f>
        <v>-5.378120312565793e-06</v>
      </c>
    </row>
    <row r="286" s="2" customFormat="1" ht="13" customHeight="1">
      <c r="A286" t="s" s="6">
        <v>53</v>
      </c>
      <c r="B286" t="s" s="7">
        <v>54</v>
      </c>
      <c r="C286" s="8">
        <v>43417.347222222219</v>
      </c>
      <c r="D286" s="9">
        <v>4758</v>
      </c>
      <c r="E286" s="9">
        <v>49263</v>
      </c>
      <c r="F286" s="10">
        <f>D286/E286</f>
        <v>0.09658364289629133</v>
      </c>
      <c r="G286" s="10">
        <f>F286-F285</f>
        <v>0.008278492777536131</v>
      </c>
    </row>
    <row r="287" s="2" customFormat="1" ht="13" customHeight="1">
      <c r="A287" t="s" s="6">
        <v>53</v>
      </c>
      <c r="B287" t="s" s="7">
        <v>54</v>
      </c>
      <c r="C287" s="8">
        <v>43418.347222222219</v>
      </c>
      <c r="D287" s="9">
        <v>5168</v>
      </c>
      <c r="E287" s="9">
        <v>49275</v>
      </c>
      <c r="F287" s="10">
        <f>D287/E287</f>
        <v>0.104880771182141</v>
      </c>
      <c r="G287" s="10">
        <f>F287-F286</f>
        <v>0.00829712828584972</v>
      </c>
    </row>
    <row r="288" s="2" customFormat="1" ht="13" customHeight="1">
      <c r="A288" t="s" s="6">
        <v>53</v>
      </c>
      <c r="B288" t="s" s="7">
        <v>54</v>
      </c>
      <c r="C288" s="8">
        <v>43419.347222222219</v>
      </c>
      <c r="D288" s="9">
        <v>5505</v>
      </c>
      <c r="E288" s="9">
        <v>49281</v>
      </c>
      <c r="F288" s="10">
        <f>D288/E288</f>
        <v>0.1117063371278992</v>
      </c>
      <c r="G288" s="10">
        <f>F288-F287</f>
        <v>0.006825565945758144</v>
      </c>
    </row>
    <row r="289" s="2" customFormat="1" ht="13" customHeight="1">
      <c r="A289" t="s" s="6">
        <v>53</v>
      </c>
      <c r="B289" t="s" s="7">
        <v>54</v>
      </c>
      <c r="C289" s="8">
        <v>43420.347222222219</v>
      </c>
      <c r="D289" s="9">
        <v>5750</v>
      </c>
      <c r="E289" s="9">
        <v>49283</v>
      </c>
      <c r="F289" s="10">
        <f>D289/E289</f>
        <v>0.1166730921413063</v>
      </c>
      <c r="G289" s="10">
        <f>F289-F288</f>
        <v>0.00496675501340714</v>
      </c>
    </row>
    <row r="290" s="2" customFormat="1" ht="13" customHeight="1">
      <c r="A290" t="s" s="6">
        <v>55</v>
      </c>
      <c r="B290" t="s" s="7">
        <v>56</v>
      </c>
      <c r="C290" s="8">
        <v>43409.347222222219</v>
      </c>
      <c r="D290" s="9">
        <v>529</v>
      </c>
      <c r="E290" s="9">
        <v>47769</v>
      </c>
      <c r="F290" s="10">
        <f>D290/E290</f>
        <v>0.01107412757227491</v>
      </c>
      <c r="G290" s="10">
        <v>0</v>
      </c>
    </row>
    <row r="291" s="2" customFormat="1" ht="13" customHeight="1">
      <c r="A291" t="s" s="6">
        <v>55</v>
      </c>
      <c r="B291" t="s" s="7">
        <v>56</v>
      </c>
      <c r="C291" s="8">
        <v>43410.347222222219</v>
      </c>
      <c r="D291" s="9">
        <v>1044</v>
      </c>
      <c r="E291" s="9">
        <v>47789</v>
      </c>
      <c r="F291" s="10">
        <f>D291/E291</f>
        <v>0.02184603151352822</v>
      </c>
      <c r="G291" s="10">
        <f>F291-F290</f>
        <v>0.01077190394125331</v>
      </c>
    </row>
    <row r="292" s="2" customFormat="1" ht="13" customHeight="1">
      <c r="A292" t="s" s="6">
        <v>55</v>
      </c>
      <c r="B292" t="s" s="7">
        <v>56</v>
      </c>
      <c r="C292" s="8">
        <v>43411.347222222219</v>
      </c>
      <c r="D292" s="9">
        <v>1382</v>
      </c>
      <c r="E292" s="9">
        <v>47798</v>
      </c>
      <c r="F292" s="10">
        <f>D292/E292</f>
        <v>0.02891334365454622</v>
      </c>
      <c r="G292" s="10">
        <f>F292-F291</f>
        <v>0.007067312141017999</v>
      </c>
    </row>
    <row r="293" s="2" customFormat="1" ht="13" customHeight="1">
      <c r="A293" t="s" s="6">
        <v>55</v>
      </c>
      <c r="B293" t="s" s="7">
        <v>56</v>
      </c>
      <c r="C293" s="8">
        <v>43412.347222222219</v>
      </c>
      <c r="D293" s="9">
        <v>2749</v>
      </c>
      <c r="E293" s="9">
        <v>47809</v>
      </c>
      <c r="F293" s="10">
        <f>D293/E293</f>
        <v>0.05749963396013303</v>
      </c>
      <c r="G293" s="10">
        <f>F293-F292</f>
        <v>0.02858629030558681</v>
      </c>
    </row>
    <row r="294" s="2" customFormat="1" ht="13" customHeight="1">
      <c r="A294" t="s" s="6">
        <v>55</v>
      </c>
      <c r="B294" t="s" s="7">
        <v>56</v>
      </c>
      <c r="C294" s="8">
        <v>43413.347222222219</v>
      </c>
      <c r="D294" s="9">
        <v>4090</v>
      </c>
      <c r="E294" s="9">
        <v>47821</v>
      </c>
      <c r="F294" s="10">
        <f>D294/E294</f>
        <v>0.08552727881056439</v>
      </c>
      <c r="G294" s="10">
        <f>F294-F293</f>
        <v>0.02802764485043136</v>
      </c>
    </row>
    <row r="295" s="2" customFormat="1" ht="13" customHeight="1">
      <c r="A295" t="s" s="6">
        <v>55</v>
      </c>
      <c r="B295" t="s" s="7">
        <v>56</v>
      </c>
      <c r="C295" s="8">
        <v>43414.347222222219</v>
      </c>
      <c r="D295" s="9">
        <v>5013</v>
      </c>
      <c r="E295" s="9">
        <v>47822</v>
      </c>
      <c r="F295" s="10">
        <f>D295/E295</f>
        <v>0.1048262306051608</v>
      </c>
      <c r="G295" s="10">
        <f>F295-F294</f>
        <v>0.01929895179459641</v>
      </c>
    </row>
    <row r="296" s="2" customFormat="1" ht="13" customHeight="1">
      <c r="A296" t="s" s="6">
        <v>55</v>
      </c>
      <c r="B296" t="s" s="7">
        <v>56</v>
      </c>
      <c r="C296" s="8">
        <v>43415.347222222219</v>
      </c>
      <c r="D296" s="9">
        <v>5013</v>
      </c>
      <c r="E296" s="9">
        <v>47822</v>
      </c>
      <c r="F296" s="10">
        <f>D296/E296</f>
        <v>0.1048262306051608</v>
      </c>
      <c r="G296" s="10">
        <f>F296-F295</f>
        <v>0</v>
      </c>
    </row>
    <row r="297" s="2" customFormat="1" ht="13" customHeight="1">
      <c r="A297" t="s" s="6">
        <v>55</v>
      </c>
      <c r="B297" t="s" s="7">
        <v>56</v>
      </c>
      <c r="C297" s="8">
        <v>43416.347222222219</v>
      </c>
      <c r="D297" s="9">
        <v>5013</v>
      </c>
      <c r="E297" s="9">
        <v>47826</v>
      </c>
      <c r="F297" s="10">
        <f>D297/E297</f>
        <v>0.1048174633044787</v>
      </c>
      <c r="G297" s="10">
        <f>F297-F296</f>
        <v>-8.767300682069323e-06</v>
      </c>
    </row>
    <row r="298" s="2" customFormat="1" ht="13" customHeight="1">
      <c r="A298" t="s" s="6">
        <v>55</v>
      </c>
      <c r="B298" t="s" s="7">
        <v>56</v>
      </c>
      <c r="C298" s="8">
        <v>43417.347222222219</v>
      </c>
      <c r="D298" s="9">
        <v>5451</v>
      </c>
      <c r="E298" s="9">
        <v>47831</v>
      </c>
      <c r="F298" s="10">
        <f>D298/E298</f>
        <v>0.1139637473604984</v>
      </c>
      <c r="G298" s="10">
        <f>F298-F297</f>
        <v>0.009146284056019693</v>
      </c>
    </row>
    <row r="299" s="2" customFormat="1" ht="13" customHeight="1">
      <c r="A299" t="s" s="6">
        <v>55</v>
      </c>
      <c r="B299" t="s" s="7">
        <v>56</v>
      </c>
      <c r="C299" s="8">
        <v>43418.347222222219</v>
      </c>
      <c r="D299" s="9">
        <v>5883</v>
      </c>
      <c r="E299" s="9">
        <v>47848</v>
      </c>
      <c r="F299" s="10">
        <f>D299/E299</f>
        <v>0.1229518475171376</v>
      </c>
      <c r="G299" s="10">
        <f>F299-F298</f>
        <v>0.008988100156639173</v>
      </c>
    </row>
    <row r="300" s="2" customFormat="1" ht="13" customHeight="1">
      <c r="A300" t="s" s="6">
        <v>55</v>
      </c>
      <c r="B300" t="s" s="7">
        <v>56</v>
      </c>
      <c r="C300" s="8">
        <v>43419.347222222219</v>
      </c>
      <c r="D300" s="9">
        <v>6238</v>
      </c>
      <c r="E300" s="9">
        <v>47853</v>
      </c>
      <c r="F300" s="10">
        <f>D300/E300</f>
        <v>0.1303575533404384</v>
      </c>
      <c r="G300" s="10">
        <f>F300-F299</f>
        <v>0.007405705823300815</v>
      </c>
    </row>
    <row r="301" s="2" customFormat="1" ht="13" customHeight="1">
      <c r="A301" t="s" s="6">
        <v>55</v>
      </c>
      <c r="B301" t="s" s="7">
        <v>56</v>
      </c>
      <c r="C301" s="8">
        <v>43420.347222222219</v>
      </c>
      <c r="D301" s="9">
        <v>6490</v>
      </c>
      <c r="E301" s="9">
        <v>47861</v>
      </c>
      <c r="F301" s="10">
        <f>D301/E301</f>
        <v>0.1356010112617789</v>
      </c>
      <c r="G301" s="10">
        <f>F301-F300</f>
        <v>0.005243457921340483</v>
      </c>
    </row>
    <row r="302" s="2" customFormat="1" ht="13" customHeight="1">
      <c r="A302" t="s" s="6">
        <v>57</v>
      </c>
      <c r="B302" t="s" s="7">
        <v>58</v>
      </c>
      <c r="C302" s="8">
        <v>43409.347222222219</v>
      </c>
      <c r="D302" s="9">
        <v>11</v>
      </c>
      <c r="E302" s="9">
        <v>49795</v>
      </c>
      <c r="F302" s="10">
        <f>D302/E302</f>
        <v>0.0002209057134250427</v>
      </c>
      <c r="G302" s="10">
        <v>0</v>
      </c>
    </row>
    <row r="303" s="2" customFormat="1" ht="13" customHeight="1">
      <c r="A303" t="s" s="6">
        <v>57</v>
      </c>
      <c r="B303" t="s" s="7">
        <v>58</v>
      </c>
      <c r="C303" s="8">
        <v>43410.347222222219</v>
      </c>
      <c r="D303" s="9">
        <v>103</v>
      </c>
      <c r="E303" s="9">
        <v>49823</v>
      </c>
      <c r="F303" s="10">
        <f>D303/E303</f>
        <v>0.002067318306806093</v>
      </c>
      <c r="G303" s="10">
        <f>F303-F302</f>
        <v>0.001846412593381051</v>
      </c>
    </row>
    <row r="304" s="2" customFormat="1" ht="13" customHeight="1">
      <c r="A304" t="s" s="6">
        <v>57</v>
      </c>
      <c r="B304" t="s" s="7">
        <v>58</v>
      </c>
      <c r="C304" s="8">
        <v>43411.347222222219</v>
      </c>
      <c r="D304" s="9">
        <v>200</v>
      </c>
      <c r="E304" s="9">
        <v>49829</v>
      </c>
      <c r="F304" s="10">
        <f>D304/E304</f>
        <v>0.004013726946155853</v>
      </c>
      <c r="G304" s="10">
        <f>F304-F303</f>
        <v>0.001946408639349759</v>
      </c>
    </row>
    <row r="305" s="2" customFormat="1" ht="13" customHeight="1">
      <c r="A305" t="s" s="6">
        <v>57</v>
      </c>
      <c r="B305" t="s" s="7">
        <v>58</v>
      </c>
      <c r="C305" s="8">
        <v>43412.347222222219</v>
      </c>
      <c r="D305" s="9">
        <v>1043</v>
      </c>
      <c r="E305" s="9">
        <v>49834</v>
      </c>
      <c r="F305" s="10">
        <f>D305/E305</f>
        <v>0.02092948589316531</v>
      </c>
      <c r="G305" s="10">
        <f>F305-F304</f>
        <v>0.01691575894700946</v>
      </c>
    </row>
    <row r="306" s="2" customFormat="1" ht="13" customHeight="1">
      <c r="A306" t="s" s="6">
        <v>57</v>
      </c>
      <c r="B306" t="s" s="7">
        <v>58</v>
      </c>
      <c r="C306" s="8">
        <v>43413.347222222219</v>
      </c>
      <c r="D306" s="9">
        <v>1903</v>
      </c>
      <c r="E306" s="9">
        <v>49844</v>
      </c>
      <c r="F306" s="10">
        <f>D306/E306</f>
        <v>0.03817911885081454</v>
      </c>
      <c r="G306" s="10">
        <f>F306-F305</f>
        <v>0.01724963295764923</v>
      </c>
    </row>
    <row r="307" s="2" customFormat="1" ht="13" customHeight="1">
      <c r="A307" t="s" s="6">
        <v>57</v>
      </c>
      <c r="B307" t="s" s="7">
        <v>58</v>
      </c>
      <c r="C307" s="8">
        <v>43414.347222222219</v>
      </c>
      <c r="D307" s="9">
        <v>2566</v>
      </c>
      <c r="E307" s="9">
        <v>49845</v>
      </c>
      <c r="F307" s="10">
        <f>D307/E307</f>
        <v>0.05147958671882837</v>
      </c>
      <c r="G307" s="10">
        <f>F307-F306</f>
        <v>0.01330046786801382</v>
      </c>
    </row>
    <row r="308" s="2" customFormat="1" ht="13" customHeight="1">
      <c r="A308" t="s" s="6">
        <v>57</v>
      </c>
      <c r="B308" t="s" s="7">
        <v>58</v>
      </c>
      <c r="C308" s="8">
        <v>43415.347222222219</v>
      </c>
      <c r="D308" s="9">
        <v>2566</v>
      </c>
      <c r="E308" s="9">
        <v>49845</v>
      </c>
      <c r="F308" s="10">
        <f>D308/E308</f>
        <v>0.05147958671882837</v>
      </c>
      <c r="G308" s="10">
        <f>F308-F307</f>
        <v>0</v>
      </c>
    </row>
    <row r="309" s="2" customFormat="1" ht="13" customHeight="1">
      <c r="A309" t="s" s="6">
        <v>57</v>
      </c>
      <c r="B309" t="s" s="7">
        <v>58</v>
      </c>
      <c r="C309" s="8">
        <v>43416.347222222219</v>
      </c>
      <c r="D309" s="9">
        <v>2566</v>
      </c>
      <c r="E309" s="9">
        <v>49846</v>
      </c>
      <c r="F309" s="10">
        <f>D309/E309</f>
        <v>0.05147855394615415</v>
      </c>
      <c r="G309" s="10">
        <f>F309-F308</f>
        <v>-1.032772674214311e-06</v>
      </c>
    </row>
    <row r="310" s="2" customFormat="1" ht="13" customHeight="1">
      <c r="A310" t="s" s="6">
        <v>57</v>
      </c>
      <c r="B310" t="s" s="7">
        <v>58</v>
      </c>
      <c r="C310" s="8">
        <v>43417.347222222219</v>
      </c>
      <c r="D310" s="9">
        <v>2916</v>
      </c>
      <c r="E310" s="9">
        <v>49847</v>
      </c>
      <c r="F310" s="10">
        <f>D310/E310</f>
        <v>0.05849900696130159</v>
      </c>
      <c r="G310" s="10">
        <f>F310-F309</f>
        <v>0.007020453015147435</v>
      </c>
    </row>
    <row r="311" s="2" customFormat="1" ht="13" customHeight="1">
      <c r="A311" t="s" s="6">
        <v>57</v>
      </c>
      <c r="B311" t="s" s="7">
        <v>58</v>
      </c>
      <c r="C311" s="8">
        <v>43418.347222222219</v>
      </c>
      <c r="D311" s="9">
        <v>3528</v>
      </c>
      <c r="E311" s="9">
        <v>49861</v>
      </c>
      <c r="F311" s="10">
        <f>D311/E311</f>
        <v>0.07075670363610838</v>
      </c>
      <c r="G311" s="10">
        <f>F311-F310</f>
        <v>0.01225769667480679</v>
      </c>
    </row>
    <row r="312" s="2" customFormat="1" ht="13" customHeight="1">
      <c r="A312" t="s" s="6">
        <v>57</v>
      </c>
      <c r="B312" t="s" s="7">
        <v>58</v>
      </c>
      <c r="C312" s="8">
        <v>43419.347222222219</v>
      </c>
      <c r="D312" s="9">
        <v>3999</v>
      </c>
      <c r="E312" s="9">
        <v>49875</v>
      </c>
      <c r="F312" s="10">
        <f>D312/E312</f>
        <v>0.08018045112781955</v>
      </c>
      <c r="G312" s="10">
        <f>F312-F311</f>
        <v>0.009423747491711168</v>
      </c>
    </row>
    <row r="313" s="2" customFormat="1" ht="13" customHeight="1">
      <c r="A313" t="s" s="6">
        <v>57</v>
      </c>
      <c r="B313" t="s" s="7">
        <v>58</v>
      </c>
      <c r="C313" s="8">
        <v>43420.347222222219</v>
      </c>
      <c r="D313" s="9">
        <v>4379</v>
      </c>
      <c r="E313" s="9">
        <v>49879</v>
      </c>
      <c r="F313" s="10">
        <f>D313/E313</f>
        <v>0.08779245774774955</v>
      </c>
      <c r="G313" s="10">
        <f>F313-F312</f>
        <v>0.007612006619930001</v>
      </c>
    </row>
    <row r="314" s="2" customFormat="1" ht="13" customHeight="1">
      <c r="A314" t="s" s="6">
        <v>59</v>
      </c>
      <c r="B314" t="s" s="7">
        <v>60</v>
      </c>
      <c r="C314" s="8">
        <v>43409.347222222219</v>
      </c>
      <c r="D314" s="9">
        <v>576</v>
      </c>
      <c r="E314" s="9">
        <v>30978</v>
      </c>
      <c r="F314" s="10">
        <f>D314/E314</f>
        <v>0.01859384079023823</v>
      </c>
      <c r="G314" s="10">
        <v>0</v>
      </c>
    </row>
    <row r="315" s="2" customFormat="1" ht="13" customHeight="1">
      <c r="A315" t="s" s="6">
        <v>59</v>
      </c>
      <c r="B315" t="s" s="7">
        <v>60</v>
      </c>
      <c r="C315" s="8">
        <v>43410.347222222219</v>
      </c>
      <c r="D315" s="9">
        <v>713</v>
      </c>
      <c r="E315" s="9">
        <v>30987</v>
      </c>
      <c r="F315" s="10">
        <f>D315/E315</f>
        <v>0.02300964920773228</v>
      </c>
      <c r="G315" s="10">
        <f>F315-F314</f>
        <v>0.004415808417494043</v>
      </c>
    </row>
    <row r="316" s="2" customFormat="1" ht="13" customHeight="1">
      <c r="A316" t="s" s="6">
        <v>59</v>
      </c>
      <c r="B316" t="s" s="7">
        <v>60</v>
      </c>
      <c r="C316" s="8">
        <v>43411.347222222219</v>
      </c>
      <c r="D316" s="9">
        <v>831</v>
      </c>
      <c r="E316" s="9">
        <v>30986</v>
      </c>
      <c r="F316" s="10">
        <f>D316/E316</f>
        <v>0.0268185632221003</v>
      </c>
      <c r="G316" s="10">
        <f>F316-F315</f>
        <v>0.003808914014368028</v>
      </c>
    </row>
    <row r="317" s="2" customFormat="1" ht="13" customHeight="1">
      <c r="A317" t="s" s="6">
        <v>59</v>
      </c>
      <c r="B317" t="s" s="7">
        <v>60</v>
      </c>
      <c r="C317" s="8">
        <v>43412.347222222219</v>
      </c>
      <c r="D317" s="9">
        <v>1476</v>
      </c>
      <c r="E317" s="9">
        <v>30993</v>
      </c>
      <c r="F317" s="10">
        <f>D317/E317</f>
        <v>0.04762365695479624</v>
      </c>
      <c r="G317" s="10">
        <f>F317-F316</f>
        <v>0.02080509373269594</v>
      </c>
    </row>
    <row r="318" s="2" customFormat="1" ht="13" customHeight="1">
      <c r="A318" t="s" s="6">
        <v>59</v>
      </c>
      <c r="B318" t="s" s="7">
        <v>60</v>
      </c>
      <c r="C318" s="8">
        <v>43413.347222222219</v>
      </c>
      <c r="D318" s="9">
        <v>2422</v>
      </c>
      <c r="E318" s="9">
        <v>31001</v>
      </c>
      <c r="F318" s="10">
        <f>D318/E318</f>
        <v>0.07812651204799845</v>
      </c>
      <c r="G318" s="10">
        <f>F318-F317</f>
        <v>0.03050285509320221</v>
      </c>
    </row>
    <row r="319" s="2" customFormat="1" ht="13" customHeight="1">
      <c r="A319" t="s" s="6">
        <v>59</v>
      </c>
      <c r="B319" t="s" s="7">
        <v>60</v>
      </c>
      <c r="C319" s="8">
        <v>43414.347222222219</v>
      </c>
      <c r="D319" s="9">
        <v>2943</v>
      </c>
      <c r="E319" s="9">
        <v>31005</v>
      </c>
      <c r="F319" s="10">
        <f>D319/E319</f>
        <v>0.09492017416545719</v>
      </c>
      <c r="G319" s="10">
        <f>F319-F318</f>
        <v>0.01679366211745874</v>
      </c>
    </row>
    <row r="320" s="2" customFormat="1" ht="13" customHeight="1">
      <c r="A320" t="s" s="6">
        <v>59</v>
      </c>
      <c r="B320" t="s" s="7">
        <v>60</v>
      </c>
      <c r="C320" s="8">
        <v>43415.347222222219</v>
      </c>
      <c r="D320" s="9">
        <v>2943</v>
      </c>
      <c r="E320" s="9">
        <v>31007</v>
      </c>
      <c r="F320" s="10">
        <f>D320/E320</f>
        <v>0.0949140516657529</v>
      </c>
      <c r="G320" s="10">
        <f>F320-F319</f>
        <v>-6.12249970428913e-06</v>
      </c>
    </row>
    <row r="321" s="2" customFormat="1" ht="13" customHeight="1">
      <c r="A321" t="s" s="6">
        <v>59</v>
      </c>
      <c r="B321" t="s" s="7">
        <v>60</v>
      </c>
      <c r="C321" s="8">
        <v>43416.347222222219</v>
      </c>
      <c r="D321" s="9">
        <v>2943</v>
      </c>
      <c r="E321" s="9">
        <v>31005</v>
      </c>
      <c r="F321" s="10">
        <f>D321/E321</f>
        <v>0.09492017416545719</v>
      </c>
      <c r="G321" s="10">
        <f>F321-F320</f>
        <v>6.12249970428913e-06</v>
      </c>
    </row>
    <row r="322" s="2" customFormat="1" ht="13" customHeight="1">
      <c r="A322" t="s" s="6">
        <v>59</v>
      </c>
      <c r="B322" t="s" s="7">
        <v>60</v>
      </c>
      <c r="C322" s="8">
        <v>43417.347222222219</v>
      </c>
      <c r="D322" s="9">
        <v>3099</v>
      </c>
      <c r="E322" s="9">
        <v>31007</v>
      </c>
      <c r="F322" s="10">
        <f>D322/E322</f>
        <v>0.0999451736704615</v>
      </c>
      <c r="G322" s="10">
        <f>F322-F321</f>
        <v>0.005024999505004318</v>
      </c>
    </row>
    <row r="323" s="2" customFormat="1" ht="13" customHeight="1">
      <c r="A323" t="s" s="6">
        <v>59</v>
      </c>
      <c r="B323" t="s" s="7">
        <v>60</v>
      </c>
      <c r="C323" s="8">
        <v>43418.347222222219</v>
      </c>
      <c r="D323" s="9">
        <v>3415</v>
      </c>
      <c r="E323" s="9">
        <v>31013</v>
      </c>
      <c r="F323" s="10">
        <f>D323/E323</f>
        <v>0.1101151130171218</v>
      </c>
      <c r="G323" s="10">
        <f>F323-F322</f>
        <v>0.01016993934666034</v>
      </c>
    </row>
    <row r="324" s="2" customFormat="1" ht="13" customHeight="1">
      <c r="A324" t="s" s="6">
        <v>59</v>
      </c>
      <c r="B324" t="s" s="7">
        <v>60</v>
      </c>
      <c r="C324" s="8">
        <v>43419.347222222219</v>
      </c>
      <c r="D324" s="9">
        <v>4023</v>
      </c>
      <c r="E324" s="9">
        <v>31026</v>
      </c>
      <c r="F324" s="10">
        <f>D324/E324</f>
        <v>0.1296654418874492</v>
      </c>
      <c r="G324" s="10">
        <f>F324-F323</f>
        <v>0.0195503288703274</v>
      </c>
    </row>
    <row r="325" s="2" customFormat="1" ht="13" customHeight="1">
      <c r="A325" t="s" s="6">
        <v>59</v>
      </c>
      <c r="B325" t="s" s="7">
        <v>60</v>
      </c>
      <c r="C325" s="8">
        <v>43420.347222222219</v>
      </c>
      <c r="D325" s="9">
        <v>4225</v>
      </c>
      <c r="E325" s="9">
        <v>31031</v>
      </c>
      <c r="F325" s="10">
        <f>D325/E325</f>
        <v>0.1361541684122329</v>
      </c>
      <c r="G325" s="10">
        <f>F325-F324</f>
        <v>0.006488726524783689</v>
      </c>
    </row>
    <row r="326" s="2" customFormat="1" ht="13" customHeight="1">
      <c r="A326" t="s" s="6">
        <v>61</v>
      </c>
      <c r="B326" t="s" s="7">
        <v>62</v>
      </c>
      <c r="C326" s="8">
        <v>43409.347222222219</v>
      </c>
      <c r="D326" s="9">
        <v>1197</v>
      </c>
      <c r="E326" s="9">
        <v>31842</v>
      </c>
      <c r="F326" s="10">
        <f>D326/E326</f>
        <v>0.03759185980780102</v>
      </c>
      <c r="G326" s="10">
        <v>0</v>
      </c>
    </row>
    <row r="327" s="2" customFormat="1" ht="13" customHeight="1">
      <c r="A327" t="s" s="6">
        <v>61</v>
      </c>
      <c r="B327" t="s" s="7">
        <v>62</v>
      </c>
      <c r="C327" s="8">
        <v>43410.347222222219</v>
      </c>
      <c r="D327" s="9">
        <v>1616</v>
      </c>
      <c r="E327" s="9">
        <v>31856</v>
      </c>
      <c r="F327" s="10">
        <f>D327/E327</f>
        <v>0.05072827724761426</v>
      </c>
      <c r="G327" s="10">
        <f>F327-F326</f>
        <v>0.01313641743981325</v>
      </c>
    </row>
    <row r="328" s="2" customFormat="1" ht="13" customHeight="1">
      <c r="A328" t="s" s="6">
        <v>61</v>
      </c>
      <c r="B328" t="s" s="7">
        <v>62</v>
      </c>
      <c r="C328" s="8">
        <v>43411.347222222219</v>
      </c>
      <c r="D328" s="9">
        <v>1817</v>
      </c>
      <c r="E328" s="9">
        <v>31856</v>
      </c>
      <c r="F328" s="10">
        <f>D328/E328</f>
        <v>0.05703792064289302</v>
      </c>
      <c r="G328" s="10">
        <f>F328-F327</f>
        <v>0.006309643395278751</v>
      </c>
    </row>
    <row r="329" s="2" customFormat="1" ht="13" customHeight="1">
      <c r="A329" t="s" s="6">
        <v>61</v>
      </c>
      <c r="B329" t="s" s="7">
        <v>62</v>
      </c>
      <c r="C329" s="8">
        <v>43412.347222222219</v>
      </c>
      <c r="D329" s="9">
        <v>2499</v>
      </c>
      <c r="E329" s="9">
        <v>31862</v>
      </c>
      <c r="F329" s="10">
        <f>D329/E329</f>
        <v>0.07843198794802586</v>
      </c>
      <c r="G329" s="10">
        <f>F329-F328</f>
        <v>0.02139406730513285</v>
      </c>
    </row>
    <row r="330" s="2" customFormat="1" ht="13" customHeight="1">
      <c r="A330" t="s" s="6">
        <v>61</v>
      </c>
      <c r="B330" t="s" s="7">
        <v>62</v>
      </c>
      <c r="C330" s="8">
        <v>43413.347222222219</v>
      </c>
      <c r="D330" s="9">
        <v>2970</v>
      </c>
      <c r="E330" s="9">
        <v>31879</v>
      </c>
      <c r="F330" s="10">
        <f>D330/E330</f>
        <v>0.0931647793218106</v>
      </c>
      <c r="G330" s="10">
        <f>F330-F329</f>
        <v>0.01473279137378473</v>
      </c>
    </row>
    <row r="331" s="2" customFormat="1" ht="13" customHeight="1">
      <c r="A331" t="s" s="6">
        <v>61</v>
      </c>
      <c r="B331" t="s" s="7">
        <v>62</v>
      </c>
      <c r="C331" s="8">
        <v>43414.347222222219</v>
      </c>
      <c r="D331" s="9">
        <v>3204</v>
      </c>
      <c r="E331" s="9">
        <v>31883</v>
      </c>
      <c r="F331" s="10">
        <f>D331/E331</f>
        <v>0.1004924254304802</v>
      </c>
      <c r="G331" s="10">
        <f>F331-F330</f>
        <v>0.007327646108669594</v>
      </c>
    </row>
    <row r="332" s="2" customFormat="1" ht="13" customHeight="1">
      <c r="A332" t="s" s="6">
        <v>61</v>
      </c>
      <c r="B332" t="s" s="7">
        <v>62</v>
      </c>
      <c r="C332" s="8">
        <v>43415.347222222219</v>
      </c>
      <c r="D332" s="9">
        <v>3204</v>
      </c>
      <c r="E332" s="9">
        <v>31887</v>
      </c>
      <c r="F332" s="10">
        <f>D332/E332</f>
        <v>0.1004798193621225</v>
      </c>
      <c r="G332" s="10">
        <f>F332-F331</f>
        <v>-1.260606835769285e-05</v>
      </c>
    </row>
    <row r="333" s="2" customFormat="1" ht="13" customHeight="1">
      <c r="A333" t="s" s="6">
        <v>61</v>
      </c>
      <c r="B333" t="s" s="7">
        <v>62</v>
      </c>
      <c r="C333" s="8">
        <v>43416.347222222219</v>
      </c>
      <c r="D333" s="9">
        <v>3204</v>
      </c>
      <c r="E333" s="9">
        <v>31893</v>
      </c>
      <c r="F333" s="10">
        <f>D333/E333</f>
        <v>0.1004609161885053</v>
      </c>
      <c r="G333" s="10">
        <f>F333-F332</f>
        <v>-1.890317361717686e-05</v>
      </c>
    </row>
    <row r="334" s="2" customFormat="1" ht="13" customHeight="1">
      <c r="A334" t="s" s="6">
        <v>61</v>
      </c>
      <c r="B334" t="s" s="7">
        <v>62</v>
      </c>
      <c r="C334" s="8">
        <v>43417.347222222219</v>
      </c>
      <c r="D334" s="9">
        <v>3377</v>
      </c>
      <c r="E334" s="9">
        <v>31893</v>
      </c>
      <c r="F334" s="10">
        <f>D334/E334</f>
        <v>0.1058853039852005</v>
      </c>
      <c r="G334" s="10">
        <f>F334-F333</f>
        <v>0.005424387796695199</v>
      </c>
    </row>
    <row r="335" s="2" customFormat="1" ht="13" customHeight="1">
      <c r="A335" t="s" s="6">
        <v>61</v>
      </c>
      <c r="B335" t="s" s="7">
        <v>62</v>
      </c>
      <c r="C335" s="8">
        <v>43418.347222222219</v>
      </c>
      <c r="D335" s="9">
        <v>3619</v>
      </c>
      <c r="E335" s="9">
        <v>31897</v>
      </c>
      <c r="F335" s="10">
        <f>D335/E335</f>
        <v>0.1134589459823808</v>
      </c>
      <c r="G335" s="10">
        <f>F335-F334</f>
        <v>0.007573641997180275</v>
      </c>
    </row>
    <row r="336" s="2" customFormat="1" ht="13" customHeight="1">
      <c r="A336" t="s" s="6">
        <v>61</v>
      </c>
      <c r="B336" t="s" s="7">
        <v>62</v>
      </c>
      <c r="C336" s="8">
        <v>43419.347222222219</v>
      </c>
      <c r="D336" s="9">
        <v>3946</v>
      </c>
      <c r="E336" s="9">
        <v>31903</v>
      </c>
      <c r="F336" s="10">
        <f>D336/E336</f>
        <v>0.1236874275146538</v>
      </c>
      <c r="G336" s="10">
        <f>F336-F335</f>
        <v>0.010228481532273</v>
      </c>
    </row>
    <row r="337" s="2" customFormat="1" ht="13" customHeight="1">
      <c r="A337" t="s" s="6">
        <v>61</v>
      </c>
      <c r="B337" t="s" s="7">
        <v>62</v>
      </c>
      <c r="C337" s="8">
        <v>43420.347222222219</v>
      </c>
      <c r="D337" s="9">
        <v>4090</v>
      </c>
      <c r="E337" s="9">
        <v>31912</v>
      </c>
      <c r="F337" s="10">
        <f>D337/E337</f>
        <v>0.1281649536224618</v>
      </c>
      <c r="G337" s="10">
        <f>F337-F336</f>
        <v>0.00447752610780798</v>
      </c>
    </row>
    <row r="338" s="2" customFormat="1" ht="13" customHeight="1">
      <c r="A338" t="s" s="6">
        <v>63</v>
      </c>
      <c r="B338" t="s" s="7">
        <v>64</v>
      </c>
      <c r="C338" s="8">
        <v>43409.347222222219</v>
      </c>
      <c r="D338" s="9">
        <v>3</v>
      </c>
      <c r="E338" s="9">
        <v>42637</v>
      </c>
      <c r="F338" s="10">
        <f>D338/E338</f>
        <v>7.036142317705279e-05</v>
      </c>
      <c r="G338" s="10">
        <v>0</v>
      </c>
    </row>
    <row r="339" s="2" customFormat="1" ht="13" customHeight="1">
      <c r="A339" t="s" s="6">
        <v>63</v>
      </c>
      <c r="B339" t="s" s="7">
        <v>64</v>
      </c>
      <c r="C339" s="8">
        <v>43410.347222222219</v>
      </c>
      <c r="D339" s="9">
        <v>3</v>
      </c>
      <c r="E339" s="9">
        <v>42674</v>
      </c>
      <c r="F339" s="10">
        <f>D339/E339</f>
        <v>7.030041711580822e-05</v>
      </c>
      <c r="G339" s="10">
        <f>F339-F338</f>
        <v>-6.100606124457631e-08</v>
      </c>
    </row>
    <row r="340" s="2" customFormat="1" ht="13" customHeight="1">
      <c r="A340" t="s" s="6">
        <v>63</v>
      </c>
      <c r="B340" t="s" s="7">
        <v>64</v>
      </c>
      <c r="C340" s="8">
        <v>43411.347222222219</v>
      </c>
      <c r="D340" s="9">
        <v>8</v>
      </c>
      <c r="E340" s="9">
        <v>42675</v>
      </c>
      <c r="F340" s="10">
        <f>D340/E340</f>
        <v>0.0001874633860574107</v>
      </c>
      <c r="G340" s="10">
        <f>F340-F339</f>
        <v>0.0001171629689416024</v>
      </c>
    </row>
    <row r="341" s="2" customFormat="1" ht="13" customHeight="1">
      <c r="A341" t="s" s="6">
        <v>63</v>
      </c>
      <c r="B341" t="s" s="7">
        <v>64</v>
      </c>
      <c r="C341" s="8">
        <v>43412.347222222219</v>
      </c>
      <c r="D341" s="9">
        <v>287</v>
      </c>
      <c r="E341" s="9">
        <v>42699</v>
      </c>
      <c r="F341" s="10">
        <f>D341/E341</f>
        <v>0.006721468886859177</v>
      </c>
      <c r="G341" s="10">
        <f>F341-F340</f>
        <v>0.006534005500801766</v>
      </c>
    </row>
    <row r="342" s="2" customFormat="1" ht="13" customHeight="1">
      <c r="A342" t="s" s="6">
        <v>63</v>
      </c>
      <c r="B342" t="s" s="7">
        <v>64</v>
      </c>
      <c r="C342" s="8">
        <v>43413.347222222219</v>
      </c>
      <c r="D342" s="9">
        <v>568</v>
      </c>
      <c r="E342" s="9">
        <v>42710</v>
      </c>
      <c r="F342" s="10">
        <f>D342/E342</f>
        <v>0.01329899321002107</v>
      </c>
      <c r="G342" s="10">
        <f>F342-F341</f>
        <v>0.006577524323161895</v>
      </c>
    </row>
    <row r="343" s="2" customFormat="1" ht="13" customHeight="1">
      <c r="A343" t="s" s="6">
        <v>63</v>
      </c>
      <c r="B343" t="s" s="7">
        <v>64</v>
      </c>
      <c r="C343" s="8">
        <v>43414.347222222219</v>
      </c>
      <c r="D343" s="9">
        <v>953</v>
      </c>
      <c r="E343" s="9">
        <v>42722</v>
      </c>
      <c r="F343" s="10">
        <f>D343/E343</f>
        <v>0.02230700809887178</v>
      </c>
      <c r="G343" s="10">
        <f>F343-F342</f>
        <v>0.009008014888850703</v>
      </c>
    </row>
    <row r="344" s="2" customFormat="1" ht="13" customHeight="1">
      <c r="A344" t="s" s="6">
        <v>63</v>
      </c>
      <c r="B344" t="s" s="7">
        <v>64</v>
      </c>
      <c r="C344" s="8">
        <v>43415.347222222219</v>
      </c>
      <c r="D344" s="9">
        <v>953</v>
      </c>
      <c r="E344" s="9">
        <v>42722</v>
      </c>
      <c r="F344" s="10">
        <f>D344/E344</f>
        <v>0.02230700809887178</v>
      </c>
      <c r="G344" s="10">
        <f>F344-F343</f>
        <v>0</v>
      </c>
    </row>
    <row r="345" s="2" customFormat="1" ht="13" customHeight="1">
      <c r="A345" t="s" s="6">
        <v>63</v>
      </c>
      <c r="B345" t="s" s="7">
        <v>64</v>
      </c>
      <c r="C345" s="8">
        <v>43416.347222222219</v>
      </c>
      <c r="D345" s="9">
        <v>953</v>
      </c>
      <c r="E345" s="9">
        <v>42730</v>
      </c>
      <c r="F345" s="10">
        <f>D345/E345</f>
        <v>0.02230283173414463</v>
      </c>
      <c r="G345" s="10">
        <f>F345-F344</f>
        <v>-4.176364727145887e-06</v>
      </c>
    </row>
    <row r="346" s="2" customFormat="1" ht="13" customHeight="1">
      <c r="A346" t="s" s="6">
        <v>63</v>
      </c>
      <c r="B346" t="s" s="7">
        <v>64</v>
      </c>
      <c r="C346" s="8">
        <v>43417.347222222219</v>
      </c>
      <c r="D346" s="9">
        <v>1137</v>
      </c>
      <c r="E346" s="9">
        <v>42734</v>
      </c>
      <c r="F346" s="10">
        <f>D346/E346</f>
        <v>0.02660644919736042</v>
      </c>
      <c r="G346" s="10">
        <f>F346-F345</f>
        <v>0.004303617463215788</v>
      </c>
    </row>
    <row r="347" s="2" customFormat="1" ht="13" customHeight="1">
      <c r="A347" t="s" s="6">
        <v>63</v>
      </c>
      <c r="B347" t="s" s="7">
        <v>64</v>
      </c>
      <c r="C347" s="8">
        <v>43418.347222222219</v>
      </c>
      <c r="D347" s="9">
        <v>1742</v>
      </c>
      <c r="E347" s="9">
        <v>42751</v>
      </c>
      <c r="F347" s="10">
        <f>D347/E347</f>
        <v>0.04074758485181633</v>
      </c>
      <c r="G347" s="10">
        <f>F347-F346</f>
        <v>0.01414113565445591</v>
      </c>
    </row>
    <row r="348" s="2" customFormat="1" ht="13" customHeight="1">
      <c r="A348" t="s" s="6">
        <v>63</v>
      </c>
      <c r="B348" t="s" s="7">
        <v>64</v>
      </c>
      <c r="C348" s="8">
        <v>43419.347222222219</v>
      </c>
      <c r="D348" s="9">
        <v>2141</v>
      </c>
      <c r="E348" s="9">
        <v>42757</v>
      </c>
      <c r="F348" s="10">
        <f>D348/E348</f>
        <v>0.05007367214725075</v>
      </c>
      <c r="G348" s="10">
        <f>F348-F347</f>
        <v>0.009326087295434417</v>
      </c>
    </row>
    <row r="349" s="2" customFormat="1" ht="13" customHeight="1">
      <c r="A349" t="s" s="6">
        <v>63</v>
      </c>
      <c r="B349" t="s" s="7">
        <v>64</v>
      </c>
      <c r="C349" s="8">
        <v>43420.347222222219</v>
      </c>
      <c r="D349" s="9">
        <v>2452</v>
      </c>
      <c r="E349" s="9">
        <v>42763</v>
      </c>
      <c r="F349" s="10">
        <f>D349/E349</f>
        <v>0.05733928863737343</v>
      </c>
      <c r="G349" s="10">
        <f>F349-F348</f>
        <v>0.007265616490122681</v>
      </c>
    </row>
    <row r="350" s="2" customFormat="1" ht="13" customHeight="1">
      <c r="A350" t="s" s="6">
        <v>65</v>
      </c>
      <c r="B350" t="s" s="7">
        <v>66</v>
      </c>
      <c r="C350" s="8">
        <v>43409.347222222219</v>
      </c>
      <c r="D350" s="9">
        <v>21</v>
      </c>
      <c r="E350" s="9">
        <v>41389</v>
      </c>
      <c r="F350" s="10">
        <f>D350/E350</f>
        <v>0.0005073811882384208</v>
      </c>
      <c r="G350" s="10">
        <v>0</v>
      </c>
    </row>
    <row r="351" s="2" customFormat="1" ht="13" customHeight="1">
      <c r="A351" t="s" s="6">
        <v>65</v>
      </c>
      <c r="B351" t="s" s="7">
        <v>66</v>
      </c>
      <c r="C351" s="8">
        <v>43410.347222222219</v>
      </c>
      <c r="D351" s="9">
        <v>32</v>
      </c>
      <c r="E351" s="9">
        <v>41409</v>
      </c>
      <c r="F351" s="10">
        <f>D351/E351</f>
        <v>0.0007727788644980559</v>
      </c>
      <c r="G351" s="10">
        <f>F351-F350</f>
        <v>0.0002653976762596351</v>
      </c>
    </row>
    <row r="352" s="2" customFormat="1" ht="13" customHeight="1">
      <c r="A352" t="s" s="6">
        <v>65</v>
      </c>
      <c r="B352" t="s" s="7">
        <v>66</v>
      </c>
      <c r="C352" s="8">
        <v>43411.347222222219</v>
      </c>
      <c r="D352" s="9">
        <v>40</v>
      </c>
      <c r="E352" s="9">
        <v>41413</v>
      </c>
      <c r="F352" s="10">
        <f>D352/E352</f>
        <v>0.0009658802791394006</v>
      </c>
      <c r="G352" s="10">
        <f>F352-F351</f>
        <v>0.0001931014146413447</v>
      </c>
    </row>
    <row r="353" s="2" customFormat="1" ht="13" customHeight="1">
      <c r="A353" t="s" s="6">
        <v>65</v>
      </c>
      <c r="B353" t="s" s="7">
        <v>66</v>
      </c>
      <c r="C353" s="8">
        <v>43412.347222222219</v>
      </c>
      <c r="D353" s="9">
        <v>171</v>
      </c>
      <c r="E353" s="9">
        <v>41415</v>
      </c>
      <c r="F353" s="10">
        <f>D353/E353</f>
        <v>0.004128938790293372</v>
      </c>
      <c r="G353" s="10">
        <f>F353-F352</f>
        <v>0.003163058511153971</v>
      </c>
    </row>
    <row r="354" s="2" customFormat="1" ht="13" customHeight="1">
      <c r="A354" t="s" s="6">
        <v>65</v>
      </c>
      <c r="B354" t="s" s="7">
        <v>66</v>
      </c>
      <c r="C354" s="8">
        <v>43413.347222222219</v>
      </c>
      <c r="D354" s="9">
        <v>609</v>
      </c>
      <c r="E354" s="9">
        <v>41415</v>
      </c>
      <c r="F354" s="10">
        <f>D354/E354</f>
        <v>0.01470481709525534</v>
      </c>
      <c r="G354" s="10">
        <f>F354-F353</f>
        <v>0.01057587830496197</v>
      </c>
    </row>
    <row r="355" s="2" customFormat="1" ht="13" customHeight="1">
      <c r="A355" t="s" s="6">
        <v>65</v>
      </c>
      <c r="B355" t="s" s="7">
        <v>66</v>
      </c>
      <c r="C355" s="8">
        <v>43414.347222222219</v>
      </c>
      <c r="D355" s="9">
        <v>945</v>
      </c>
      <c r="E355" s="9">
        <v>41410</v>
      </c>
      <c r="F355" s="10">
        <f>D355/E355</f>
        <v>0.02282057474040087</v>
      </c>
      <c r="G355" s="10">
        <f>F355-F354</f>
        <v>0.008115757645145527</v>
      </c>
    </row>
    <row r="356" s="2" customFormat="1" ht="13" customHeight="1">
      <c r="A356" t="s" s="6">
        <v>65</v>
      </c>
      <c r="B356" t="s" s="7">
        <v>66</v>
      </c>
      <c r="C356" s="8">
        <v>43415.347222222219</v>
      </c>
      <c r="D356" s="9">
        <v>945</v>
      </c>
      <c r="E356" s="9">
        <v>41409</v>
      </c>
      <c r="F356" s="10">
        <f>D356/E356</f>
        <v>0.02282112584220821</v>
      </c>
      <c r="G356" s="10">
        <f>F356-F355</f>
        <v>5.511018073452167e-07</v>
      </c>
    </row>
    <row r="357" s="2" customFormat="1" ht="13" customHeight="1">
      <c r="A357" t="s" s="6">
        <v>65</v>
      </c>
      <c r="B357" t="s" s="7">
        <v>66</v>
      </c>
      <c r="C357" s="8">
        <v>43416.347222222219</v>
      </c>
      <c r="D357" s="9">
        <v>945</v>
      </c>
      <c r="E357" s="9">
        <v>41416</v>
      </c>
      <c r="F357" s="10">
        <f>D357/E357</f>
        <v>0.02281726868842959</v>
      </c>
      <c r="G357" s="10">
        <f>F357-F356</f>
        <v>-3.857153778621253e-06</v>
      </c>
    </row>
    <row r="358" s="2" customFormat="1" ht="13" customHeight="1">
      <c r="A358" t="s" s="6">
        <v>65</v>
      </c>
      <c r="B358" t="s" s="7">
        <v>66</v>
      </c>
      <c r="C358" s="8">
        <v>43417.347222222219</v>
      </c>
      <c r="D358" s="9">
        <v>1083</v>
      </c>
      <c r="E358" s="9">
        <v>41417</v>
      </c>
      <c r="F358" s="10">
        <f>D358/E358</f>
        <v>0.02614868290798465</v>
      </c>
      <c r="G358" s="10">
        <f>F358-F357</f>
        <v>0.003331414219555053</v>
      </c>
    </row>
    <row r="359" s="2" customFormat="1" ht="13" customHeight="1">
      <c r="A359" t="s" s="6">
        <v>65</v>
      </c>
      <c r="B359" t="s" s="7">
        <v>66</v>
      </c>
      <c r="C359" s="8">
        <v>43418.347222222219</v>
      </c>
      <c r="D359" s="9">
        <v>1669</v>
      </c>
      <c r="E359" s="9">
        <v>41415</v>
      </c>
      <c r="F359" s="10">
        <f>D359/E359</f>
        <v>0.04029940842689847</v>
      </c>
      <c r="G359" s="10">
        <f>F359-F358</f>
        <v>0.01415072551891382</v>
      </c>
    </row>
    <row r="360" s="2" customFormat="1" ht="13" customHeight="1">
      <c r="A360" t="s" s="6">
        <v>65</v>
      </c>
      <c r="B360" t="s" s="7">
        <v>66</v>
      </c>
      <c r="C360" s="8">
        <v>43419.347222222219</v>
      </c>
      <c r="D360" s="9">
        <v>2072</v>
      </c>
      <c r="E360" s="9">
        <v>41419</v>
      </c>
      <c r="F360" s="10">
        <f>D360/E360</f>
        <v>0.05002535068446848</v>
      </c>
      <c r="G360" s="10">
        <f>F360-F359</f>
        <v>0.009725942257570008</v>
      </c>
    </row>
    <row r="361" s="2" customFormat="1" ht="13" customHeight="1">
      <c r="A361" t="s" s="6">
        <v>65</v>
      </c>
      <c r="B361" t="s" s="7">
        <v>66</v>
      </c>
      <c r="C361" s="8">
        <v>43420.347222222219</v>
      </c>
      <c r="D361" s="9">
        <v>2212</v>
      </c>
      <c r="E361" s="9">
        <v>41419</v>
      </c>
      <c r="F361" s="10">
        <f>D361/E361</f>
        <v>0.05340544194693257</v>
      </c>
      <c r="G361" s="10">
        <f>F361-F360</f>
        <v>0.003380091262464087</v>
      </c>
    </row>
    <row r="362" s="2" customFormat="1" ht="13" customHeight="1">
      <c r="A362" t="s" s="6">
        <v>67</v>
      </c>
      <c r="B362" t="s" s="7">
        <v>68</v>
      </c>
      <c r="C362" s="8">
        <v>43409.347222222219</v>
      </c>
      <c r="D362" s="9">
        <v>0</v>
      </c>
      <c r="E362" s="9">
        <v>49200</v>
      </c>
      <c r="F362" s="10">
        <f>D362/E362</f>
        <v>0</v>
      </c>
      <c r="G362" s="10">
        <v>0</v>
      </c>
    </row>
    <row r="363" s="2" customFormat="1" ht="13" customHeight="1">
      <c r="A363" t="s" s="6">
        <v>67</v>
      </c>
      <c r="B363" t="s" s="7">
        <v>68</v>
      </c>
      <c r="C363" s="8">
        <v>43410.347222222219</v>
      </c>
      <c r="D363" s="9">
        <v>1</v>
      </c>
      <c r="E363" s="9">
        <v>49236</v>
      </c>
      <c r="F363" s="10">
        <f>D363/E363</f>
        <v>2.031034202615972e-05</v>
      </c>
      <c r="G363" s="10">
        <f>F363-F362</f>
        <v>2.031034202615972e-05</v>
      </c>
    </row>
    <row r="364" s="2" customFormat="1" ht="13" customHeight="1">
      <c r="A364" t="s" s="6">
        <v>67</v>
      </c>
      <c r="B364" t="s" s="7">
        <v>68</v>
      </c>
      <c r="C364" s="8">
        <v>43411.347222222219</v>
      </c>
      <c r="D364" s="9">
        <v>3</v>
      </c>
      <c r="E364" s="9">
        <v>49238</v>
      </c>
      <c r="F364" s="10">
        <f>D364/E364</f>
        <v>6.092855111905439e-05</v>
      </c>
      <c r="G364" s="10">
        <f>F364-F363</f>
        <v>4.061820909289467e-05</v>
      </c>
    </row>
    <row r="365" s="2" customFormat="1" ht="13" customHeight="1">
      <c r="A365" t="s" s="6">
        <v>67</v>
      </c>
      <c r="B365" t="s" s="7">
        <v>68</v>
      </c>
      <c r="C365" s="8">
        <v>43412.347222222219</v>
      </c>
      <c r="D365" s="9">
        <v>69</v>
      </c>
      <c r="E365" s="9">
        <v>49244</v>
      </c>
      <c r="F365" s="10">
        <f>D365/E365</f>
        <v>0.001401185931280968</v>
      </c>
      <c r="G365" s="10">
        <f>F365-F364</f>
        <v>0.001340257380161914</v>
      </c>
    </row>
    <row r="366" s="2" customFormat="1" ht="13" customHeight="1">
      <c r="A366" t="s" s="6">
        <v>67</v>
      </c>
      <c r="B366" t="s" s="7">
        <v>68</v>
      </c>
      <c r="C366" s="8">
        <v>43413.347222222219</v>
      </c>
      <c r="D366" s="9">
        <v>112</v>
      </c>
      <c r="E366" s="9">
        <v>49242</v>
      </c>
      <c r="F366" s="10">
        <f>D366/E366</f>
        <v>0.002274481133991308</v>
      </c>
      <c r="G366" s="10">
        <f>F366-F365</f>
        <v>0.0008732952027103399</v>
      </c>
    </row>
    <row r="367" s="2" customFormat="1" ht="13" customHeight="1">
      <c r="A367" t="s" s="6">
        <v>67</v>
      </c>
      <c r="B367" t="s" s="7">
        <v>68</v>
      </c>
      <c r="C367" s="8">
        <v>43414.347222222219</v>
      </c>
      <c r="D367" s="9">
        <v>445</v>
      </c>
      <c r="E367" s="9">
        <v>49239</v>
      </c>
      <c r="F367" s="10">
        <f>D367/E367</f>
        <v>0.00903755153435285</v>
      </c>
      <c r="G367" s="10">
        <f>F367-F366</f>
        <v>0.006763070400361542</v>
      </c>
    </row>
    <row r="368" s="2" customFormat="1" ht="13" customHeight="1">
      <c r="A368" t="s" s="6">
        <v>67</v>
      </c>
      <c r="B368" t="s" s="7">
        <v>68</v>
      </c>
      <c r="C368" s="8">
        <v>43415.347222222219</v>
      </c>
      <c r="D368" s="9">
        <v>445</v>
      </c>
      <c r="E368" s="9">
        <v>49241</v>
      </c>
      <c r="F368" s="10">
        <f>D368/E368</f>
        <v>0.009037184460104385</v>
      </c>
      <c r="G368" s="10">
        <f>F368-F367</f>
        <v>-3.670742484643968e-07</v>
      </c>
    </row>
    <row r="369" s="2" customFormat="1" ht="13" customHeight="1">
      <c r="A369" t="s" s="6">
        <v>67</v>
      </c>
      <c r="B369" t="s" s="7">
        <v>68</v>
      </c>
      <c r="C369" s="8">
        <v>43416.347222222219</v>
      </c>
      <c r="D369" s="9">
        <v>445</v>
      </c>
      <c r="E369" s="9">
        <v>49245</v>
      </c>
      <c r="F369" s="10">
        <f>D369/E369</f>
        <v>0.009036450401055945</v>
      </c>
      <c r="G369" s="10">
        <f>F369-F368</f>
        <v>-7.340590484402471e-07</v>
      </c>
    </row>
    <row r="370" s="2" customFormat="1" ht="13" customHeight="1">
      <c r="A370" t="s" s="6">
        <v>67</v>
      </c>
      <c r="B370" t="s" s="7">
        <v>68</v>
      </c>
      <c r="C370" s="8">
        <v>43417.347222222219</v>
      </c>
      <c r="D370" s="9">
        <v>646</v>
      </c>
      <c r="E370" s="9">
        <v>49253</v>
      </c>
      <c r="F370" s="10">
        <f>D370/E370</f>
        <v>0.01311595232777699</v>
      </c>
      <c r="G370" s="10">
        <f>F370-F369</f>
        <v>0.004079501926721043</v>
      </c>
    </row>
    <row r="371" s="2" customFormat="1" ht="13" customHeight="1">
      <c r="A371" t="s" s="6">
        <v>67</v>
      </c>
      <c r="B371" t="s" s="7">
        <v>68</v>
      </c>
      <c r="C371" s="8">
        <v>43418.347222222219</v>
      </c>
      <c r="D371" s="9">
        <v>1437</v>
      </c>
      <c r="E371" s="9">
        <v>49261</v>
      </c>
      <c r="F371" s="10">
        <f>D371/E371</f>
        <v>0.0291711495909543</v>
      </c>
      <c r="G371" s="10">
        <f>F371-F370</f>
        <v>0.01605519726317731</v>
      </c>
    </row>
    <row r="372" s="2" customFormat="1" ht="13" customHeight="1">
      <c r="A372" t="s" s="6">
        <v>67</v>
      </c>
      <c r="B372" t="s" s="7">
        <v>68</v>
      </c>
      <c r="C372" s="8">
        <v>43419.347222222219</v>
      </c>
      <c r="D372" s="9">
        <v>1901</v>
      </c>
      <c r="E372" s="9">
        <v>49263</v>
      </c>
      <c r="F372" s="10">
        <f>D372/E372</f>
        <v>0.03858879889572295</v>
      </c>
      <c r="G372" s="10">
        <f>F372-F371</f>
        <v>0.009417649304768651</v>
      </c>
    </row>
    <row r="373" s="2" customFormat="1" ht="13" customHeight="1">
      <c r="A373" t="s" s="6">
        <v>67</v>
      </c>
      <c r="B373" t="s" s="7">
        <v>68</v>
      </c>
      <c r="C373" s="8">
        <v>43420.347222222219</v>
      </c>
      <c r="D373" s="9">
        <v>2123</v>
      </c>
      <c r="E373" s="9">
        <v>49265</v>
      </c>
      <c r="F373" s="10">
        <f>D373/E373</f>
        <v>0.04309347406881153</v>
      </c>
      <c r="G373" s="10">
        <f>F373-F372</f>
        <v>0.004504675173088578</v>
      </c>
    </row>
    <row r="374" s="2" customFormat="1" ht="13" customHeight="1">
      <c r="A374" t="s" s="6">
        <v>69</v>
      </c>
      <c r="B374" t="s" s="7">
        <v>70</v>
      </c>
      <c r="C374" s="8">
        <v>43409.347222222219</v>
      </c>
      <c r="D374" s="9">
        <v>1</v>
      </c>
      <c r="E374" s="9">
        <v>44028</v>
      </c>
      <c r="F374" s="10">
        <f>D374/E374</f>
        <v>2.271281911510857e-05</v>
      </c>
      <c r="G374" s="10">
        <v>0</v>
      </c>
    </row>
    <row r="375" s="2" customFormat="1" ht="13" customHeight="1">
      <c r="A375" t="s" s="6">
        <v>69</v>
      </c>
      <c r="B375" t="s" s="7">
        <v>70</v>
      </c>
      <c r="C375" s="8">
        <v>43410.347222222219</v>
      </c>
      <c r="D375" s="9">
        <v>2</v>
      </c>
      <c r="E375" s="9">
        <v>44048</v>
      </c>
      <c r="F375" s="10">
        <f>D375/E375</f>
        <v>4.540501271340356e-05</v>
      </c>
      <c r="G375" s="10">
        <f>F375-F374</f>
        <v>2.269219359829499e-05</v>
      </c>
    </row>
    <row r="376" s="2" customFormat="1" ht="13" customHeight="1">
      <c r="A376" t="s" s="6">
        <v>69</v>
      </c>
      <c r="B376" t="s" s="7">
        <v>70</v>
      </c>
      <c r="C376" s="8">
        <v>43411.347222222219</v>
      </c>
      <c r="D376" s="9">
        <v>2</v>
      </c>
      <c r="E376" s="9">
        <v>44053</v>
      </c>
      <c r="F376" s="10">
        <f>D376/E376</f>
        <v>4.539985926043629e-05</v>
      </c>
      <c r="G376" s="10">
        <f>F376-F375</f>
        <v>-5.153452967269795e-09</v>
      </c>
    </row>
    <row r="377" s="2" customFormat="1" ht="13" customHeight="1">
      <c r="A377" t="s" s="6">
        <v>69</v>
      </c>
      <c r="B377" t="s" s="7">
        <v>70</v>
      </c>
      <c r="C377" s="8">
        <v>43412.347222222219</v>
      </c>
      <c r="D377" s="9">
        <v>5</v>
      </c>
      <c r="E377" s="9">
        <v>44050</v>
      </c>
      <c r="F377" s="10">
        <f>D377/E377</f>
        <v>0.0001135073779795687</v>
      </c>
      <c r="G377" s="10">
        <f>F377-F376</f>
        <v>6.810751871913238e-05</v>
      </c>
    </row>
    <row r="378" s="2" customFormat="1" ht="13" customHeight="1">
      <c r="A378" t="s" s="6">
        <v>69</v>
      </c>
      <c r="B378" t="s" s="7">
        <v>70</v>
      </c>
      <c r="C378" s="8">
        <v>43413.347222222219</v>
      </c>
      <c r="D378" s="9">
        <v>9</v>
      </c>
      <c r="E378" s="9">
        <v>44051</v>
      </c>
      <c r="F378" s="10">
        <f>D378/E378</f>
        <v>0.0002043086422555674</v>
      </c>
      <c r="G378" s="10">
        <f>F378-F377</f>
        <v>9.080126427599874e-05</v>
      </c>
    </row>
    <row r="379" s="2" customFormat="1" ht="13" customHeight="1">
      <c r="A379" t="s" s="6">
        <v>69</v>
      </c>
      <c r="B379" t="s" s="7">
        <v>70</v>
      </c>
      <c r="C379" s="8">
        <v>43414.347222222219</v>
      </c>
      <c r="D379" s="9">
        <v>182</v>
      </c>
      <c r="E379" s="9">
        <v>44057</v>
      </c>
      <c r="F379" s="10">
        <f>D379/E379</f>
        <v>0.004131012097964001</v>
      </c>
      <c r="G379" s="10">
        <f>F379-F378</f>
        <v>0.003926703455708434</v>
      </c>
    </row>
    <row r="380" s="2" customFormat="1" ht="13" customHeight="1">
      <c r="A380" t="s" s="6">
        <v>69</v>
      </c>
      <c r="B380" t="s" s="7">
        <v>70</v>
      </c>
      <c r="C380" s="8">
        <v>43415.347222222219</v>
      </c>
      <c r="D380" s="9">
        <v>182</v>
      </c>
      <c r="E380" s="9">
        <v>44059</v>
      </c>
      <c r="F380" s="10">
        <f>D380/E380</f>
        <v>0.004130824576136544</v>
      </c>
      <c r="G380" s="10">
        <f>F380-F379</f>
        <v>-1.875218274575638e-07</v>
      </c>
    </row>
    <row r="381" s="2" customFormat="1" ht="13" customHeight="1">
      <c r="A381" t="s" s="6">
        <v>69</v>
      </c>
      <c r="B381" t="s" s="7">
        <v>70</v>
      </c>
      <c r="C381" s="8">
        <v>43416.347222222219</v>
      </c>
      <c r="D381" s="9">
        <v>182</v>
      </c>
      <c r="E381" s="9">
        <v>44062</v>
      </c>
      <c r="F381" s="10">
        <f>D381/E381</f>
        <v>0.00413054332531433</v>
      </c>
      <c r="G381" s="10">
        <f>F381-F380</f>
        <v>-2.812508222141061e-07</v>
      </c>
    </row>
    <row r="382" s="2" customFormat="1" ht="13" customHeight="1">
      <c r="A382" t="s" s="6">
        <v>69</v>
      </c>
      <c r="B382" t="s" s="7">
        <v>70</v>
      </c>
      <c r="C382" s="8">
        <v>43417.347222222219</v>
      </c>
      <c r="D382" s="9">
        <v>287</v>
      </c>
      <c r="E382" s="9">
        <v>44062</v>
      </c>
      <c r="F382" s="10">
        <f>D382/E382</f>
        <v>0.006513549089918751</v>
      </c>
      <c r="G382" s="10">
        <f>F382-F381</f>
        <v>0.002383005764604421</v>
      </c>
    </row>
    <row r="383" s="2" customFormat="1" ht="13" customHeight="1">
      <c r="A383" t="s" s="6">
        <v>69</v>
      </c>
      <c r="B383" t="s" s="7">
        <v>70</v>
      </c>
      <c r="C383" s="8">
        <v>43418.347222222219</v>
      </c>
      <c r="D383" s="9">
        <v>720</v>
      </c>
      <c r="E383" s="9">
        <v>44061</v>
      </c>
      <c r="F383" s="10">
        <f>D383/E383</f>
        <v>0.01634098182065772</v>
      </c>
      <c r="G383" s="10">
        <f>F383-F382</f>
        <v>0.009827432730738973</v>
      </c>
    </row>
    <row r="384" s="2" customFormat="1" ht="13" customHeight="1">
      <c r="A384" t="s" s="6">
        <v>69</v>
      </c>
      <c r="B384" t="s" s="7">
        <v>70</v>
      </c>
      <c r="C384" s="8">
        <v>43419.347222222219</v>
      </c>
      <c r="D384" s="9">
        <v>1121</v>
      </c>
      <c r="E384" s="9">
        <v>44064</v>
      </c>
      <c r="F384" s="10">
        <f>D384/E384</f>
        <v>0.02544026870007262</v>
      </c>
      <c r="G384" s="10">
        <f>F384-F383</f>
        <v>0.009099286879414897</v>
      </c>
    </row>
    <row r="385" s="2" customFormat="1" ht="13" customHeight="1">
      <c r="A385" t="s" s="6">
        <v>69</v>
      </c>
      <c r="B385" t="s" s="7">
        <v>70</v>
      </c>
      <c r="C385" s="8">
        <v>43420.347222222219</v>
      </c>
      <c r="D385" s="9">
        <v>1325</v>
      </c>
      <c r="E385" s="9">
        <v>44068</v>
      </c>
      <c r="F385" s="10">
        <f>D385/E385</f>
        <v>0.03006716892075883</v>
      </c>
      <c r="G385" s="10">
        <f>F385-F384</f>
        <v>0.004626900220686209</v>
      </c>
    </row>
    <row r="386" s="2" customFormat="1" ht="13" customHeight="1">
      <c r="A386" t="s" s="6">
        <v>71</v>
      </c>
      <c r="B386" t="s" s="7">
        <v>72</v>
      </c>
      <c r="C386" s="8">
        <v>43409.347222222219</v>
      </c>
      <c r="D386" s="9">
        <v>0</v>
      </c>
      <c r="E386" s="9">
        <v>42555</v>
      </c>
      <c r="F386" s="10">
        <f>D386/E386</f>
        <v>0</v>
      </c>
      <c r="G386" s="10">
        <v>0</v>
      </c>
    </row>
    <row r="387" s="2" customFormat="1" ht="13" customHeight="1">
      <c r="A387" t="s" s="6">
        <v>71</v>
      </c>
      <c r="B387" t="s" s="7">
        <v>72</v>
      </c>
      <c r="C387" s="8">
        <v>43410.347222222219</v>
      </c>
      <c r="D387" s="9">
        <v>0</v>
      </c>
      <c r="E387" s="9">
        <v>42571</v>
      </c>
      <c r="F387" s="10">
        <f>D387/E387</f>
        <v>0</v>
      </c>
      <c r="G387" s="10">
        <f>F387-F386</f>
        <v>0</v>
      </c>
    </row>
    <row r="388" s="2" customFormat="1" ht="13" customHeight="1">
      <c r="A388" t="s" s="6">
        <v>71</v>
      </c>
      <c r="B388" t="s" s="7">
        <v>72</v>
      </c>
      <c r="C388" s="8">
        <v>43411.347222222219</v>
      </c>
      <c r="D388" s="9">
        <v>0</v>
      </c>
      <c r="E388" s="9">
        <v>42578</v>
      </c>
      <c r="F388" s="10">
        <f>D388/E388</f>
        <v>0</v>
      </c>
      <c r="G388" s="10">
        <f>F388-F387</f>
        <v>0</v>
      </c>
    </row>
    <row r="389" s="2" customFormat="1" ht="13" customHeight="1">
      <c r="A389" t="s" s="6">
        <v>71</v>
      </c>
      <c r="B389" t="s" s="7">
        <v>72</v>
      </c>
      <c r="C389" s="8">
        <v>43412.347222222219</v>
      </c>
      <c r="D389" s="9">
        <v>4</v>
      </c>
      <c r="E389" s="9">
        <v>42582</v>
      </c>
      <c r="F389" s="10">
        <f>D389/E389</f>
        <v>9.393640505377859e-05</v>
      </c>
      <c r="G389" s="10">
        <f>F389-F388</f>
        <v>9.393640505377859e-05</v>
      </c>
    </row>
    <row r="390" s="2" customFormat="1" ht="13" customHeight="1">
      <c r="A390" t="s" s="6">
        <v>71</v>
      </c>
      <c r="B390" t="s" s="7">
        <v>72</v>
      </c>
      <c r="C390" s="8">
        <v>43413.347222222219</v>
      </c>
      <c r="D390" s="9">
        <v>7</v>
      </c>
      <c r="E390" s="9">
        <v>42587</v>
      </c>
      <c r="F390" s="10">
        <f>D390/E390</f>
        <v>0.0001643694085049428</v>
      </c>
      <c r="G390" s="10">
        <f>F390-F389</f>
        <v>7.043300345116424e-05</v>
      </c>
    </row>
    <row r="391" s="2" customFormat="1" ht="13" customHeight="1">
      <c r="A391" t="s" s="6">
        <v>71</v>
      </c>
      <c r="B391" t="s" s="7">
        <v>72</v>
      </c>
      <c r="C391" s="8">
        <v>43414.347222222219</v>
      </c>
      <c r="D391" s="9">
        <v>190</v>
      </c>
      <c r="E391" s="9">
        <v>42584</v>
      </c>
      <c r="F391" s="10">
        <f>D391/E391</f>
        <v>0.004461769678752583</v>
      </c>
      <c r="G391" s="10">
        <f>F391-F390</f>
        <v>0.00429740027024764</v>
      </c>
    </row>
    <row r="392" s="2" customFormat="1" ht="13" customHeight="1">
      <c r="A392" t="s" s="6">
        <v>71</v>
      </c>
      <c r="B392" t="s" s="7">
        <v>72</v>
      </c>
      <c r="C392" s="8">
        <v>43415.347222222219</v>
      </c>
      <c r="D392" s="9">
        <v>190</v>
      </c>
      <c r="E392" s="9">
        <v>42585</v>
      </c>
      <c r="F392" s="10">
        <f>D392/E392</f>
        <v>0.004461664905483152</v>
      </c>
      <c r="G392" s="10">
        <f>F392-F391</f>
        <v>-1.047732694310285e-07</v>
      </c>
    </row>
    <row r="393" s="2" customFormat="1" ht="13" customHeight="1">
      <c r="A393" t="s" s="6">
        <v>71</v>
      </c>
      <c r="B393" t="s" s="7">
        <v>72</v>
      </c>
      <c r="C393" s="8">
        <v>43416.347222222219</v>
      </c>
      <c r="D393" s="9">
        <v>190</v>
      </c>
      <c r="E393" s="9">
        <v>42586</v>
      </c>
      <c r="F393" s="10">
        <f>D393/E393</f>
        <v>0.004461560137134269</v>
      </c>
      <c r="G393" s="10">
        <f>F393-F392</f>
        <v>-1.047683488826848e-07</v>
      </c>
    </row>
    <row r="394" s="2" customFormat="1" ht="13" customHeight="1">
      <c r="A394" t="s" s="6">
        <v>71</v>
      </c>
      <c r="B394" t="s" s="7">
        <v>72</v>
      </c>
      <c r="C394" s="8">
        <v>43417.347222222219</v>
      </c>
      <c r="D394" s="9">
        <v>311</v>
      </c>
      <c r="E394" s="9">
        <v>42591</v>
      </c>
      <c r="F394" s="10">
        <f>D394/E394</f>
        <v>0.00730201216219389</v>
      </c>
      <c r="G394" s="10">
        <f>F394-F393</f>
        <v>0.002840452025059621</v>
      </c>
    </row>
    <row r="395" s="2" customFormat="1" ht="13" customHeight="1">
      <c r="A395" t="s" s="6">
        <v>71</v>
      </c>
      <c r="B395" t="s" s="7">
        <v>72</v>
      </c>
      <c r="C395" s="8">
        <v>43418.347222222219</v>
      </c>
      <c r="D395" s="9">
        <v>714</v>
      </c>
      <c r="E395" s="9">
        <v>42597</v>
      </c>
      <c r="F395" s="10">
        <f>D395/E395</f>
        <v>0.01676174378477358</v>
      </c>
      <c r="G395" s="10">
        <f>F395-F394</f>
        <v>0.009459731622579685</v>
      </c>
    </row>
    <row r="396" s="2" customFormat="1" ht="13" customHeight="1">
      <c r="A396" t="s" s="6">
        <v>71</v>
      </c>
      <c r="B396" t="s" s="7">
        <v>72</v>
      </c>
      <c r="C396" s="8">
        <v>43419.347222222219</v>
      </c>
      <c r="D396" s="9">
        <v>1015</v>
      </c>
      <c r="E396" s="9">
        <v>42605</v>
      </c>
      <c r="F396" s="10">
        <f>D396/E396</f>
        <v>0.02382349489496538</v>
      </c>
      <c r="G396" s="10">
        <f>F396-F395</f>
        <v>0.007061751110191805</v>
      </c>
    </row>
    <row r="397" s="2" customFormat="1" ht="13" customHeight="1">
      <c r="A397" t="s" s="6">
        <v>71</v>
      </c>
      <c r="B397" t="s" s="7">
        <v>72</v>
      </c>
      <c r="C397" s="8">
        <v>43420.347222222219</v>
      </c>
      <c r="D397" s="9">
        <v>1252</v>
      </c>
      <c r="E397" s="9">
        <v>42610</v>
      </c>
      <c r="F397" s="10">
        <f>D397/E397</f>
        <v>0.02938277399671439</v>
      </c>
      <c r="G397" s="10">
        <f>F397-F396</f>
        <v>0.005559279101749005</v>
      </c>
    </row>
    <row r="398" s="2" customFormat="1" ht="13" customHeight="1">
      <c r="A398" t="s" s="6">
        <v>73</v>
      </c>
      <c r="B398" t="s" s="7">
        <v>74</v>
      </c>
      <c r="C398" s="8">
        <v>43409.347222222219</v>
      </c>
      <c r="D398" s="9">
        <v>832</v>
      </c>
      <c r="E398" s="9">
        <v>41717</v>
      </c>
      <c r="F398" s="10">
        <f>D398/E398</f>
        <v>0.01994390775942661</v>
      </c>
      <c r="G398" s="10">
        <v>0</v>
      </c>
    </row>
    <row r="399" s="2" customFormat="1" ht="13" customHeight="1">
      <c r="A399" t="s" s="6">
        <v>73</v>
      </c>
      <c r="B399" t="s" s="7">
        <v>74</v>
      </c>
      <c r="C399" s="8">
        <v>43410.347222222219</v>
      </c>
      <c r="D399" s="9">
        <v>1411</v>
      </c>
      <c r="E399" s="9">
        <v>41744</v>
      </c>
      <c r="F399" s="10">
        <f>D399/E399</f>
        <v>0.03380126485243388</v>
      </c>
      <c r="G399" s="10">
        <f>F399-F398</f>
        <v>0.01385735709300727</v>
      </c>
    </row>
    <row r="400" s="2" customFormat="1" ht="13" customHeight="1">
      <c r="A400" t="s" s="6">
        <v>73</v>
      </c>
      <c r="B400" t="s" s="7">
        <v>74</v>
      </c>
      <c r="C400" s="8">
        <v>43411.347222222219</v>
      </c>
      <c r="D400" s="9">
        <v>1679</v>
      </c>
      <c r="E400" s="9">
        <v>41742</v>
      </c>
      <c r="F400" s="10">
        <f>D400/E400</f>
        <v>0.04022327631641991</v>
      </c>
      <c r="G400" s="10">
        <f>F400-F399</f>
        <v>0.006422011463986028</v>
      </c>
    </row>
    <row r="401" s="2" customFormat="1" ht="13" customHeight="1">
      <c r="A401" t="s" s="6">
        <v>73</v>
      </c>
      <c r="B401" t="s" s="7">
        <v>74</v>
      </c>
      <c r="C401" s="8">
        <v>43412.347222222219</v>
      </c>
      <c r="D401" s="9">
        <v>2632</v>
      </c>
      <c r="E401" s="9">
        <v>41754</v>
      </c>
      <c r="F401" s="10">
        <f>D401/E401</f>
        <v>0.06303587680222254</v>
      </c>
      <c r="G401" s="10">
        <f>F401-F400</f>
        <v>0.02281260048580263</v>
      </c>
    </row>
    <row r="402" s="2" customFormat="1" ht="13" customHeight="1">
      <c r="A402" t="s" s="6">
        <v>73</v>
      </c>
      <c r="B402" t="s" s="7">
        <v>74</v>
      </c>
      <c r="C402" s="8">
        <v>43413.347222222219</v>
      </c>
      <c r="D402" s="9">
        <v>2843</v>
      </c>
      <c r="E402" s="9">
        <v>41764</v>
      </c>
      <c r="F402" s="10">
        <f>D402/E402</f>
        <v>0.06807298151518054</v>
      </c>
      <c r="G402" s="10">
        <f>F402-F401</f>
        <v>0.005037104712957999</v>
      </c>
    </row>
    <row r="403" s="2" customFormat="1" ht="13" customHeight="1">
      <c r="A403" t="s" s="6">
        <v>73</v>
      </c>
      <c r="B403" t="s" s="7">
        <v>74</v>
      </c>
      <c r="C403" s="8">
        <v>43414.347222222219</v>
      </c>
      <c r="D403" s="9">
        <v>3269</v>
      </c>
      <c r="E403" s="9">
        <v>41764</v>
      </c>
      <c r="F403" s="10">
        <f>D403/E403</f>
        <v>0.07827315391246049</v>
      </c>
      <c r="G403" s="10">
        <f>F403-F402</f>
        <v>0.01020017239727995</v>
      </c>
    </row>
    <row r="404" s="2" customFormat="1" ht="13" customHeight="1">
      <c r="A404" t="s" s="6">
        <v>73</v>
      </c>
      <c r="B404" t="s" s="7">
        <v>74</v>
      </c>
      <c r="C404" s="8">
        <v>43415.347222222219</v>
      </c>
      <c r="D404" s="9">
        <v>3269</v>
      </c>
      <c r="E404" s="9">
        <v>41765</v>
      </c>
      <c r="F404" s="10">
        <f>D404/E404</f>
        <v>0.07827127977971986</v>
      </c>
      <c r="G404" s="10">
        <f>F404-F403</f>
        <v>-1.874132740636858e-06</v>
      </c>
    </row>
    <row r="405" s="2" customFormat="1" ht="13" customHeight="1">
      <c r="A405" t="s" s="6">
        <v>73</v>
      </c>
      <c r="B405" t="s" s="7">
        <v>74</v>
      </c>
      <c r="C405" s="8">
        <v>43416.347222222219</v>
      </c>
      <c r="D405" s="9">
        <v>3269</v>
      </c>
      <c r="E405" s="9">
        <v>41770</v>
      </c>
      <c r="F405" s="10">
        <f>D405/E405</f>
        <v>0.07826191046205411</v>
      </c>
      <c r="G405" s="10">
        <f>F405-F404</f>
        <v>-9.369317665749999e-06</v>
      </c>
    </row>
    <row r="406" s="2" customFormat="1" ht="13" customHeight="1">
      <c r="A406" t="s" s="6">
        <v>73</v>
      </c>
      <c r="B406" t="s" s="7">
        <v>74</v>
      </c>
      <c r="C406" s="8">
        <v>43417.347222222219</v>
      </c>
      <c r="D406" s="9">
        <v>3697</v>
      </c>
      <c r="E406" s="9">
        <v>41771</v>
      </c>
      <c r="F406" s="10">
        <f>D406/E406</f>
        <v>0.08850638002441885</v>
      </c>
      <c r="G406" s="10">
        <f>F406-F405</f>
        <v>0.01024446956236474</v>
      </c>
    </row>
    <row r="407" s="2" customFormat="1" ht="13" customHeight="1">
      <c r="A407" t="s" s="6">
        <v>73</v>
      </c>
      <c r="B407" t="s" s="7">
        <v>74</v>
      </c>
      <c r="C407" s="8">
        <v>43418.347222222219</v>
      </c>
      <c r="D407" s="9">
        <v>4166</v>
      </c>
      <c r="E407" s="9">
        <v>41770</v>
      </c>
      <c r="F407" s="10">
        <f>D407/E407</f>
        <v>0.09973665310031123</v>
      </c>
      <c r="G407" s="10">
        <f>F407-F406</f>
        <v>0.01123027307589237</v>
      </c>
    </row>
    <row r="408" s="2" customFormat="1" ht="13" customHeight="1">
      <c r="A408" t="s" s="6">
        <v>73</v>
      </c>
      <c r="B408" t="s" s="7">
        <v>74</v>
      </c>
      <c r="C408" s="8">
        <v>43419.347222222219</v>
      </c>
      <c r="D408" s="9">
        <v>4589</v>
      </c>
      <c r="E408" s="9">
        <v>41780</v>
      </c>
      <c r="F408" s="10">
        <f>D408/E408</f>
        <v>0.1098372426998564</v>
      </c>
      <c r="G408" s="10">
        <f>F408-F407</f>
        <v>0.01010058959954517</v>
      </c>
    </row>
    <row r="409" s="2" customFormat="1" ht="13" customHeight="1">
      <c r="A409" t="s" s="6">
        <v>73</v>
      </c>
      <c r="B409" t="s" s="7">
        <v>74</v>
      </c>
      <c r="C409" s="8">
        <v>43420.347222222219</v>
      </c>
      <c r="D409" s="9">
        <v>4917</v>
      </c>
      <c r="E409" s="9">
        <v>41781</v>
      </c>
      <c r="F409" s="10">
        <f>D409/E409</f>
        <v>0.1176850721619875</v>
      </c>
      <c r="G409" s="10">
        <f>F409-F408</f>
        <v>0.007847829462131112</v>
      </c>
    </row>
    <row r="410" s="2" customFormat="1" ht="13" customHeight="1">
      <c r="A410" t="s" s="6">
        <v>75</v>
      </c>
      <c r="B410" t="s" s="7">
        <v>76</v>
      </c>
      <c r="C410" s="8">
        <v>43409.347222222219</v>
      </c>
      <c r="D410" s="9">
        <v>1264</v>
      </c>
      <c r="E410" s="9">
        <v>45071</v>
      </c>
      <c r="F410" s="10">
        <f>D410/E410</f>
        <v>0.02804464067804131</v>
      </c>
      <c r="G410" s="10">
        <v>0</v>
      </c>
    </row>
    <row r="411" s="2" customFormat="1" ht="13" customHeight="1">
      <c r="A411" t="s" s="6">
        <v>75</v>
      </c>
      <c r="B411" t="s" s="7">
        <v>76</v>
      </c>
      <c r="C411" s="8">
        <v>43410.347222222219</v>
      </c>
      <c r="D411" s="9">
        <v>1813</v>
      </c>
      <c r="E411" s="9">
        <v>45083</v>
      </c>
      <c r="F411" s="10">
        <f>D411/E411</f>
        <v>0.04021471508107269</v>
      </c>
      <c r="G411" s="10">
        <f>F411-F410</f>
        <v>0.01217007440303138</v>
      </c>
    </row>
    <row r="412" s="2" customFormat="1" ht="13" customHeight="1">
      <c r="A412" t="s" s="6">
        <v>75</v>
      </c>
      <c r="B412" t="s" s="7">
        <v>76</v>
      </c>
      <c r="C412" s="8">
        <v>43411.347222222219</v>
      </c>
      <c r="D412" s="9">
        <v>1969</v>
      </c>
      <c r="E412" s="9">
        <v>45087</v>
      </c>
      <c r="F412" s="10">
        <f>D412/E412</f>
        <v>0.04367112471444097</v>
      </c>
      <c r="G412" s="10">
        <f>F412-F411</f>
        <v>0.003456409633368282</v>
      </c>
    </row>
    <row r="413" s="2" customFormat="1" ht="13" customHeight="1">
      <c r="A413" t="s" s="6">
        <v>75</v>
      </c>
      <c r="B413" t="s" s="7">
        <v>76</v>
      </c>
      <c r="C413" s="8">
        <v>43412.347222222219</v>
      </c>
      <c r="D413" s="9">
        <v>2669</v>
      </c>
      <c r="E413" s="9">
        <v>45092</v>
      </c>
      <c r="F413" s="10">
        <f>D413/E413</f>
        <v>0.05919010023951034</v>
      </c>
      <c r="G413" s="10">
        <f>F413-F412</f>
        <v>0.01551897552506937</v>
      </c>
    </row>
    <row r="414" s="2" customFormat="1" ht="13" customHeight="1">
      <c r="A414" t="s" s="6">
        <v>75</v>
      </c>
      <c r="B414" t="s" s="7">
        <v>76</v>
      </c>
      <c r="C414" s="8">
        <v>43413.347222222219</v>
      </c>
      <c r="D414" s="9">
        <v>3530</v>
      </c>
      <c r="E414" s="9">
        <v>45097</v>
      </c>
      <c r="F414" s="10">
        <f>D414/E414</f>
        <v>0.07827571678825643</v>
      </c>
      <c r="G414" s="10">
        <f>F414-F413</f>
        <v>0.01908561654874609</v>
      </c>
    </row>
    <row r="415" s="2" customFormat="1" ht="13" customHeight="1">
      <c r="A415" t="s" s="6">
        <v>75</v>
      </c>
      <c r="B415" t="s" s="7">
        <v>76</v>
      </c>
      <c r="C415" s="8">
        <v>43414.347222222219</v>
      </c>
      <c r="D415" s="9">
        <v>4300</v>
      </c>
      <c r="E415" s="9">
        <v>45101</v>
      </c>
      <c r="F415" s="10">
        <f>D415/E415</f>
        <v>0.095341566705838</v>
      </c>
      <c r="G415" s="10">
        <f>F415-F414</f>
        <v>0.01706584991758157</v>
      </c>
    </row>
    <row r="416" s="2" customFormat="1" ht="13" customHeight="1">
      <c r="A416" t="s" s="6">
        <v>75</v>
      </c>
      <c r="B416" t="s" s="7">
        <v>76</v>
      </c>
      <c r="C416" s="8">
        <v>43415.347222222219</v>
      </c>
      <c r="D416" s="9">
        <v>4300</v>
      </c>
      <c r="E416" s="9">
        <v>45101</v>
      </c>
      <c r="F416" s="10">
        <f>D416/E416</f>
        <v>0.095341566705838</v>
      </c>
      <c r="G416" s="10">
        <f>F416-F415</f>
        <v>0</v>
      </c>
    </row>
    <row r="417" s="2" customFormat="1" ht="13" customHeight="1">
      <c r="A417" t="s" s="6">
        <v>75</v>
      </c>
      <c r="B417" t="s" s="7">
        <v>76</v>
      </c>
      <c r="C417" s="8">
        <v>43416.347222222219</v>
      </c>
      <c r="D417" s="9">
        <v>4300</v>
      </c>
      <c r="E417" s="9">
        <v>45109</v>
      </c>
      <c r="F417" s="10">
        <f>D417/E417</f>
        <v>0.0953246580504999</v>
      </c>
      <c r="G417" s="10">
        <f>F417-F416</f>
        <v>-1.690865533809927e-05</v>
      </c>
    </row>
    <row r="418" s="2" customFormat="1" ht="13" customHeight="1">
      <c r="A418" t="s" s="6">
        <v>75</v>
      </c>
      <c r="B418" t="s" s="7">
        <v>76</v>
      </c>
      <c r="C418" s="8">
        <v>43417.347222222219</v>
      </c>
      <c r="D418" s="9">
        <v>4662</v>
      </c>
      <c r="E418" s="9">
        <v>45112</v>
      </c>
      <c r="F418" s="10">
        <f>D418/E418</f>
        <v>0.1033427912750488</v>
      </c>
      <c r="G418" s="10">
        <f>F418-F417</f>
        <v>0.008018133224548862</v>
      </c>
    </row>
    <row r="419" s="2" customFormat="1" ht="13" customHeight="1">
      <c r="A419" t="s" s="6">
        <v>75</v>
      </c>
      <c r="B419" t="s" s="7">
        <v>76</v>
      </c>
      <c r="C419" s="8">
        <v>43418.347222222219</v>
      </c>
      <c r="D419" s="9">
        <v>5159</v>
      </c>
      <c r="E419" s="9">
        <v>45118</v>
      </c>
      <c r="F419" s="10">
        <f>D419/E419</f>
        <v>0.1143446074737355</v>
      </c>
      <c r="G419" s="10">
        <f>F419-F418</f>
        <v>0.01100181619868677</v>
      </c>
    </row>
    <row r="420" s="2" customFormat="1" ht="13" customHeight="1">
      <c r="A420" t="s" s="6">
        <v>75</v>
      </c>
      <c r="B420" t="s" s="7">
        <v>76</v>
      </c>
      <c r="C420" s="8">
        <v>43419.347222222219</v>
      </c>
      <c r="D420" s="9">
        <v>5370</v>
      </c>
      <c r="E420" s="9">
        <v>45124</v>
      </c>
      <c r="F420" s="10">
        <f>D420/E420</f>
        <v>0.1190054073220459</v>
      </c>
      <c r="G420" s="10">
        <f>F420-F419</f>
        <v>0.004660799848310374</v>
      </c>
    </row>
    <row r="421" s="2" customFormat="1" ht="13" customHeight="1">
      <c r="A421" t="s" s="6">
        <v>75</v>
      </c>
      <c r="B421" t="s" s="7">
        <v>76</v>
      </c>
      <c r="C421" s="8">
        <v>43420.347222222219</v>
      </c>
      <c r="D421" s="9">
        <v>5511</v>
      </c>
      <c r="E421" s="9">
        <v>45134</v>
      </c>
      <c r="F421" s="10">
        <f>D421/E421</f>
        <v>0.1221030708556742</v>
      </c>
      <c r="G421" s="10">
        <f>F421-F420</f>
        <v>0.003097663533628309</v>
      </c>
    </row>
    <row r="422" s="2" customFormat="1" ht="13" customHeight="1">
      <c r="A422" t="s" s="6">
        <v>77</v>
      </c>
      <c r="B422" t="s" s="7">
        <v>78</v>
      </c>
      <c r="C422" s="8">
        <v>43409.347222222219</v>
      </c>
      <c r="D422" s="9">
        <v>1349</v>
      </c>
      <c r="E422" s="9">
        <v>42867</v>
      </c>
      <c r="F422" s="10">
        <f>D422/E422</f>
        <v>0.03146942869806611</v>
      </c>
      <c r="G422" s="10">
        <v>0</v>
      </c>
    </row>
    <row r="423" s="2" customFormat="1" ht="13" customHeight="1">
      <c r="A423" t="s" s="6">
        <v>77</v>
      </c>
      <c r="B423" t="s" s="7">
        <v>78</v>
      </c>
      <c r="C423" s="8">
        <v>43410.347222222219</v>
      </c>
      <c r="D423" s="9">
        <v>1905</v>
      </c>
      <c r="E423" s="9">
        <v>42902</v>
      </c>
      <c r="F423" s="10">
        <f>D423/E423</f>
        <v>0.04440352431122092</v>
      </c>
      <c r="G423" s="10">
        <f>F423-F422</f>
        <v>0.01293409561315481</v>
      </c>
    </row>
    <row r="424" s="2" customFormat="1" ht="13" customHeight="1">
      <c r="A424" t="s" s="6">
        <v>77</v>
      </c>
      <c r="B424" t="s" s="7">
        <v>78</v>
      </c>
      <c r="C424" s="8">
        <v>43411.347222222219</v>
      </c>
      <c r="D424" s="9">
        <v>2205</v>
      </c>
      <c r="E424" s="9">
        <v>42907</v>
      </c>
      <c r="F424" s="10">
        <f>D424/E424</f>
        <v>0.05139021604866339</v>
      </c>
      <c r="G424" s="10">
        <f>F424-F423</f>
        <v>0.006986691737442464</v>
      </c>
    </row>
    <row r="425" s="2" customFormat="1" ht="13" customHeight="1">
      <c r="A425" t="s" s="6">
        <v>77</v>
      </c>
      <c r="B425" t="s" s="7">
        <v>78</v>
      </c>
      <c r="C425" s="8">
        <v>43412.347222222219</v>
      </c>
      <c r="D425" s="9">
        <v>2886</v>
      </c>
      <c r="E425" s="9">
        <v>42917</v>
      </c>
      <c r="F425" s="10">
        <f>D425/E425</f>
        <v>0.06724607964209987</v>
      </c>
      <c r="G425" s="10">
        <f>F425-F424</f>
        <v>0.01585586359343649</v>
      </c>
    </row>
    <row r="426" s="2" customFormat="1" ht="13" customHeight="1">
      <c r="A426" t="s" s="6">
        <v>77</v>
      </c>
      <c r="B426" t="s" s="7">
        <v>78</v>
      </c>
      <c r="C426" s="8">
        <v>43413.347222222219</v>
      </c>
      <c r="D426" s="9">
        <v>3659</v>
      </c>
      <c r="E426" s="9">
        <v>42925</v>
      </c>
      <c r="F426" s="10">
        <f>D426/E426</f>
        <v>0.0852417006406523</v>
      </c>
      <c r="G426" s="10">
        <f>F426-F425</f>
        <v>0.01799562099855243</v>
      </c>
    </row>
    <row r="427" s="2" customFormat="1" ht="13" customHeight="1">
      <c r="A427" t="s" s="6">
        <v>77</v>
      </c>
      <c r="B427" t="s" s="7">
        <v>78</v>
      </c>
      <c r="C427" s="8">
        <v>43414.347222222219</v>
      </c>
      <c r="D427" s="9">
        <v>4168</v>
      </c>
      <c r="E427" s="9">
        <v>42932</v>
      </c>
      <c r="F427" s="10">
        <f>D427/E427</f>
        <v>0.09708376036522873</v>
      </c>
      <c r="G427" s="10">
        <f>F427-F426</f>
        <v>0.01184205972457643</v>
      </c>
    </row>
    <row r="428" s="2" customFormat="1" ht="13" customHeight="1">
      <c r="A428" t="s" s="6">
        <v>77</v>
      </c>
      <c r="B428" t="s" s="7">
        <v>78</v>
      </c>
      <c r="C428" s="8">
        <v>43415.347222222219</v>
      </c>
      <c r="D428" s="9">
        <v>4168</v>
      </c>
      <c r="E428" s="9">
        <v>42933</v>
      </c>
      <c r="F428" s="10">
        <f>D428/E428</f>
        <v>0.0970814990799618</v>
      </c>
      <c r="G428" s="10">
        <f>F428-F427</f>
        <v>-2.261285266924595e-06</v>
      </c>
    </row>
    <row r="429" s="2" customFormat="1" ht="13" customHeight="1">
      <c r="A429" t="s" s="6">
        <v>77</v>
      </c>
      <c r="B429" t="s" s="7">
        <v>78</v>
      </c>
      <c r="C429" s="8">
        <v>43416.347222222219</v>
      </c>
      <c r="D429" s="9">
        <v>4168</v>
      </c>
      <c r="E429" s="9">
        <v>42933</v>
      </c>
      <c r="F429" s="10">
        <f>D429/E429</f>
        <v>0.0970814990799618</v>
      </c>
      <c r="G429" s="10">
        <f>F429-F428</f>
        <v>0</v>
      </c>
    </row>
    <row r="430" s="2" customFormat="1" ht="13" customHeight="1">
      <c r="A430" t="s" s="6">
        <v>77</v>
      </c>
      <c r="B430" t="s" s="7">
        <v>78</v>
      </c>
      <c r="C430" s="8">
        <v>43417.347222222219</v>
      </c>
      <c r="D430" s="9">
        <v>4515</v>
      </c>
      <c r="E430" s="9">
        <v>42937</v>
      </c>
      <c r="F430" s="10">
        <f>D430/E430</f>
        <v>0.1051540629294082</v>
      </c>
      <c r="G430" s="10">
        <f>F430-F429</f>
        <v>0.008072563849446407</v>
      </c>
    </row>
    <row r="431" s="2" customFormat="1" ht="13" customHeight="1">
      <c r="A431" t="s" s="6">
        <v>77</v>
      </c>
      <c r="B431" t="s" s="7">
        <v>78</v>
      </c>
      <c r="C431" s="8">
        <v>43418.347222222219</v>
      </c>
      <c r="D431" s="9">
        <v>4942</v>
      </c>
      <c r="E431" s="9">
        <v>42944</v>
      </c>
      <c r="F431" s="10">
        <f>D431/E431</f>
        <v>0.1150801043219076</v>
      </c>
      <c r="G431" s="10">
        <f>F431-F430</f>
        <v>0.009926041392499391</v>
      </c>
    </row>
    <row r="432" s="2" customFormat="1" ht="13" customHeight="1">
      <c r="A432" t="s" s="6">
        <v>77</v>
      </c>
      <c r="B432" t="s" s="7">
        <v>78</v>
      </c>
      <c r="C432" s="8">
        <v>43419.347222222219</v>
      </c>
      <c r="D432" s="9">
        <v>5241</v>
      </c>
      <c r="E432" s="9">
        <v>42955</v>
      </c>
      <c r="F432" s="10">
        <f>D432/E432</f>
        <v>0.1220114072866954</v>
      </c>
      <c r="G432" s="10">
        <f>F432-F431</f>
        <v>0.006931302964787778</v>
      </c>
    </row>
    <row r="433" s="2" customFormat="1" ht="13" customHeight="1">
      <c r="A433" t="s" s="6">
        <v>77</v>
      </c>
      <c r="B433" t="s" s="7">
        <v>78</v>
      </c>
      <c r="C433" s="8">
        <v>43420.347222222219</v>
      </c>
      <c r="D433" s="9">
        <v>5510</v>
      </c>
      <c r="E433" s="9">
        <v>42957</v>
      </c>
      <c r="F433" s="10">
        <f>D433/E433</f>
        <v>0.1282678026864073</v>
      </c>
      <c r="G433" s="10">
        <f>F433-F432</f>
        <v>0.006256395399711956</v>
      </c>
    </row>
    <row r="434" s="2" customFormat="1" ht="13" customHeight="1">
      <c r="A434" t="s" s="6">
        <v>79</v>
      </c>
      <c r="B434" t="s" s="7">
        <v>80</v>
      </c>
      <c r="C434" s="8">
        <v>43409.347222222219</v>
      </c>
      <c r="D434" s="9">
        <v>19</v>
      </c>
      <c r="E434" s="9">
        <v>16791</v>
      </c>
      <c r="F434" s="10">
        <f>D434/E434</f>
        <v>0.001131558573045084</v>
      </c>
      <c r="G434" s="10">
        <v>0</v>
      </c>
    </row>
    <row r="435" s="2" customFormat="1" ht="13" customHeight="1">
      <c r="A435" t="s" s="6">
        <v>79</v>
      </c>
      <c r="B435" t="s" s="7">
        <v>80</v>
      </c>
      <c r="C435" s="8">
        <v>43410.347222222219</v>
      </c>
      <c r="D435" s="9">
        <v>70</v>
      </c>
      <c r="E435" s="9">
        <v>16801</v>
      </c>
      <c r="F435" s="10">
        <f>D435/E435</f>
        <v>0.004166418665555622</v>
      </c>
      <c r="G435" s="10">
        <f>F435-F434</f>
        <v>0.003034860092510538</v>
      </c>
    </row>
    <row r="436" s="2" customFormat="1" ht="13" customHeight="1">
      <c r="A436" t="s" s="6">
        <v>79</v>
      </c>
      <c r="B436" t="s" s="7">
        <v>80</v>
      </c>
      <c r="C436" s="8">
        <v>43411.347222222219</v>
      </c>
      <c r="D436" s="9">
        <v>80</v>
      </c>
      <c r="E436" s="9">
        <v>16803</v>
      </c>
      <c r="F436" s="10">
        <f>D436/E436</f>
        <v>0.00476105457358805</v>
      </c>
      <c r="G436" s="10">
        <f>F436-F435</f>
        <v>0.0005946359080324284</v>
      </c>
    </row>
    <row r="437" s="2" customFormat="1" ht="13" customHeight="1">
      <c r="A437" t="s" s="6">
        <v>79</v>
      </c>
      <c r="B437" t="s" s="7">
        <v>80</v>
      </c>
      <c r="C437" s="8">
        <v>43412.347222222219</v>
      </c>
      <c r="D437" s="9">
        <v>302</v>
      </c>
      <c r="E437" s="9">
        <v>16804</v>
      </c>
      <c r="F437" s="10">
        <f>D437/E437</f>
        <v>0.01797191144965484</v>
      </c>
      <c r="G437" s="10">
        <f>F437-F436</f>
        <v>0.0132108568760668</v>
      </c>
    </row>
    <row r="438" s="2" customFormat="1" ht="13" customHeight="1">
      <c r="A438" t="s" s="6">
        <v>79</v>
      </c>
      <c r="B438" t="s" s="7">
        <v>80</v>
      </c>
      <c r="C438" s="8">
        <v>43413.347222222219</v>
      </c>
      <c r="D438" s="9">
        <v>728</v>
      </c>
      <c r="E438" s="9">
        <v>16806</v>
      </c>
      <c r="F438" s="10">
        <f>D438/E438</f>
        <v>0.04331786266809473</v>
      </c>
      <c r="G438" s="10">
        <f>F438-F437</f>
        <v>0.02534595121843989</v>
      </c>
    </row>
    <row r="439" s="2" customFormat="1" ht="13" customHeight="1">
      <c r="A439" t="s" s="6">
        <v>79</v>
      </c>
      <c r="B439" t="s" s="7">
        <v>80</v>
      </c>
      <c r="C439" s="8">
        <v>43414.347222222219</v>
      </c>
      <c r="D439" s="9">
        <v>1089</v>
      </c>
      <c r="E439" s="9">
        <v>16808</v>
      </c>
      <c r="F439" s="10">
        <f>D439/E439</f>
        <v>0.06479057591623037</v>
      </c>
      <c r="G439" s="10">
        <f>F439-F438</f>
        <v>0.02147271324813564</v>
      </c>
    </row>
    <row r="440" s="2" customFormat="1" ht="13" customHeight="1">
      <c r="A440" t="s" s="6">
        <v>79</v>
      </c>
      <c r="B440" t="s" s="7">
        <v>80</v>
      </c>
      <c r="C440" s="8">
        <v>43415.347222222219</v>
      </c>
      <c r="D440" s="9">
        <v>1089</v>
      </c>
      <c r="E440" s="9">
        <v>16808</v>
      </c>
      <c r="F440" s="10">
        <f>D440/E440</f>
        <v>0.06479057591623037</v>
      </c>
      <c r="G440" s="10">
        <f>F440-F439</f>
        <v>0</v>
      </c>
    </row>
    <row r="441" s="2" customFormat="1" ht="13" customHeight="1">
      <c r="A441" t="s" s="6">
        <v>79</v>
      </c>
      <c r="B441" t="s" s="7">
        <v>80</v>
      </c>
      <c r="C441" s="8">
        <v>43416.347222222219</v>
      </c>
      <c r="D441" s="9">
        <v>1089</v>
      </c>
      <c r="E441" s="9">
        <v>16809</v>
      </c>
      <c r="F441" s="10">
        <f>D441/E441</f>
        <v>0.0647867213992504</v>
      </c>
      <c r="G441" s="10">
        <f>F441-F440</f>
        <v>-3.854516979970302e-06</v>
      </c>
    </row>
    <row r="442" s="2" customFormat="1" ht="13" customHeight="1">
      <c r="A442" t="s" s="6">
        <v>79</v>
      </c>
      <c r="B442" t="s" s="7">
        <v>80</v>
      </c>
      <c r="C442" s="8">
        <v>43417.347222222219</v>
      </c>
      <c r="D442" s="9">
        <v>1237</v>
      </c>
      <c r="E442" s="9">
        <v>16812</v>
      </c>
      <c r="F442" s="10">
        <f>D442/E442</f>
        <v>0.07357839638353557</v>
      </c>
      <c r="G442" s="10">
        <f>F442-F441</f>
        <v>0.008791674984285167</v>
      </c>
    </row>
    <row r="443" s="2" customFormat="1" ht="13" customHeight="1">
      <c r="A443" t="s" s="6">
        <v>79</v>
      </c>
      <c r="B443" t="s" s="7">
        <v>80</v>
      </c>
      <c r="C443" s="8">
        <v>43418.347222222219</v>
      </c>
      <c r="D443" s="9">
        <v>1356</v>
      </c>
      <c r="E443" s="9">
        <v>16814</v>
      </c>
      <c r="F443" s="10">
        <f>D443/E443</f>
        <v>0.08064707981444035</v>
      </c>
      <c r="G443" s="10">
        <f>F443-F442</f>
        <v>0.007068683430904776</v>
      </c>
    </row>
    <row r="444" s="2" customFormat="1" ht="13" customHeight="1">
      <c r="A444" t="s" s="6">
        <v>79</v>
      </c>
      <c r="B444" t="s" s="7">
        <v>80</v>
      </c>
      <c r="C444" s="8">
        <v>43419.347222222219</v>
      </c>
      <c r="D444" s="9">
        <v>1504</v>
      </c>
      <c r="E444" s="9">
        <v>16817</v>
      </c>
      <c r="F444" s="10">
        <f>D444/E444</f>
        <v>0.08943331152999941</v>
      </c>
      <c r="G444" s="10">
        <f>F444-F443</f>
        <v>0.008786231715559062</v>
      </c>
    </row>
    <row r="445" s="2" customFormat="1" ht="13" customHeight="1">
      <c r="A445" t="s" s="6">
        <v>79</v>
      </c>
      <c r="B445" t="s" s="7">
        <v>80</v>
      </c>
      <c r="C445" s="8">
        <v>43420.347222222219</v>
      </c>
      <c r="D445" s="9">
        <v>1618</v>
      </c>
      <c r="E445" s="9">
        <v>16819</v>
      </c>
      <c r="F445" s="10">
        <f>D445/E445</f>
        <v>0.09620072537011713</v>
      </c>
      <c r="G445" s="10">
        <f>F445-F444</f>
        <v>0.006767413840117725</v>
      </c>
    </row>
    <row r="446" s="2" customFormat="1" ht="13" customHeight="1">
      <c r="A446" t="s" s="6">
        <v>81</v>
      </c>
      <c r="B446" t="s" s="7">
        <v>82</v>
      </c>
      <c r="C446" s="8">
        <v>43409.347222222219</v>
      </c>
      <c r="D446" s="9">
        <v>603</v>
      </c>
      <c r="E446" s="9">
        <v>28606</v>
      </c>
      <c r="F446" s="10">
        <f>D446/E446</f>
        <v>0.02107949381248689</v>
      </c>
      <c r="G446" s="10">
        <v>0</v>
      </c>
    </row>
    <row r="447" s="2" customFormat="1" ht="13" customHeight="1">
      <c r="A447" t="s" s="6">
        <v>81</v>
      </c>
      <c r="B447" t="s" s="7">
        <v>82</v>
      </c>
      <c r="C447" s="8">
        <v>43410.347222222219</v>
      </c>
      <c r="D447" s="9">
        <v>764</v>
      </c>
      <c r="E447" s="9">
        <v>28628</v>
      </c>
      <c r="F447" s="10">
        <f>D447/E447</f>
        <v>0.02668715942433981</v>
      </c>
      <c r="G447" s="10">
        <f>F447-F446</f>
        <v>0.005607665611852917</v>
      </c>
    </row>
    <row r="448" s="2" customFormat="1" ht="13" customHeight="1">
      <c r="A448" t="s" s="6">
        <v>81</v>
      </c>
      <c r="B448" t="s" s="7">
        <v>82</v>
      </c>
      <c r="C448" s="8">
        <v>43411.347222222219</v>
      </c>
      <c r="D448" s="9">
        <v>807</v>
      </c>
      <c r="E448" s="9">
        <v>28632</v>
      </c>
      <c r="F448" s="10">
        <f>D448/E448</f>
        <v>0.02818524727577536</v>
      </c>
      <c r="G448" s="10">
        <f>F448-F447</f>
        <v>0.001498087851435549</v>
      </c>
    </row>
    <row r="449" s="2" customFormat="1" ht="13" customHeight="1">
      <c r="A449" t="s" s="6">
        <v>81</v>
      </c>
      <c r="B449" t="s" s="7">
        <v>82</v>
      </c>
      <c r="C449" s="8">
        <v>43412.347222222219</v>
      </c>
      <c r="D449" s="9">
        <v>1271</v>
      </c>
      <c r="E449" s="9">
        <v>28644</v>
      </c>
      <c r="F449" s="10">
        <f>D449/E449</f>
        <v>0.04437229437229438</v>
      </c>
      <c r="G449" s="10">
        <f>F449-F448</f>
        <v>0.01618704709651902</v>
      </c>
    </row>
    <row r="450" s="2" customFormat="1" ht="13" customHeight="1">
      <c r="A450" t="s" s="6">
        <v>81</v>
      </c>
      <c r="B450" t="s" s="7">
        <v>82</v>
      </c>
      <c r="C450" s="8">
        <v>43413.347222222219</v>
      </c>
      <c r="D450" s="9">
        <v>2277</v>
      </c>
      <c r="E450" s="9">
        <v>28652</v>
      </c>
      <c r="F450" s="10">
        <f>D450/E450</f>
        <v>0.07947089208432222</v>
      </c>
      <c r="G450" s="10">
        <f>F450-F449</f>
        <v>0.03509859771202784</v>
      </c>
    </row>
    <row r="451" s="2" customFormat="1" ht="13" customHeight="1">
      <c r="A451" t="s" s="6">
        <v>81</v>
      </c>
      <c r="B451" t="s" s="7">
        <v>82</v>
      </c>
      <c r="C451" s="8">
        <v>43414.347222222219</v>
      </c>
      <c r="D451" s="9">
        <v>2826</v>
      </c>
      <c r="E451" s="9">
        <v>28657</v>
      </c>
      <c r="F451" s="10">
        <f>D451/E451</f>
        <v>0.09861464912586802</v>
      </c>
      <c r="G451" s="10">
        <f>F451-F450</f>
        <v>0.01914375704154581</v>
      </c>
    </row>
    <row r="452" s="2" customFormat="1" ht="13" customHeight="1">
      <c r="A452" t="s" s="6">
        <v>81</v>
      </c>
      <c r="B452" t="s" s="7">
        <v>82</v>
      </c>
      <c r="C452" s="8">
        <v>43415.347222222219</v>
      </c>
      <c r="D452" s="9">
        <v>2826</v>
      </c>
      <c r="E452" s="9">
        <v>28658</v>
      </c>
      <c r="F452" s="10">
        <f>D452/E452</f>
        <v>0.09861120803963989</v>
      </c>
      <c r="G452" s="10">
        <f>F452-F451</f>
        <v>-3.441086228128665e-06</v>
      </c>
    </row>
    <row r="453" s="2" customFormat="1" ht="13" customHeight="1">
      <c r="A453" t="s" s="6">
        <v>81</v>
      </c>
      <c r="B453" t="s" s="7">
        <v>82</v>
      </c>
      <c r="C453" s="8">
        <v>43416.347222222219</v>
      </c>
      <c r="D453" s="9">
        <v>2826</v>
      </c>
      <c r="E453" s="9">
        <v>28660</v>
      </c>
      <c r="F453" s="10">
        <f>D453/E453</f>
        <v>0.09860432658757851</v>
      </c>
      <c r="G453" s="10">
        <f>F453-F452</f>
        <v>-6.881452061388571e-06</v>
      </c>
    </row>
    <row r="454" s="2" customFormat="1" ht="13" customHeight="1">
      <c r="A454" t="s" s="6">
        <v>81</v>
      </c>
      <c r="B454" t="s" s="7">
        <v>82</v>
      </c>
      <c r="C454" s="8">
        <v>43417.347222222219</v>
      </c>
      <c r="D454" s="9">
        <v>3083</v>
      </c>
      <c r="E454" s="9">
        <v>28661</v>
      </c>
      <c r="F454" s="10">
        <f>D454/E454</f>
        <v>0.1075677750252957</v>
      </c>
      <c r="G454" s="10">
        <f>F454-F453</f>
        <v>0.008963448437717195</v>
      </c>
    </row>
    <row r="455" s="2" customFormat="1" ht="13" customHeight="1">
      <c r="A455" t="s" s="6">
        <v>81</v>
      </c>
      <c r="B455" t="s" s="7">
        <v>82</v>
      </c>
      <c r="C455" s="8">
        <v>43418.347222222219</v>
      </c>
      <c r="D455" s="9">
        <v>3318</v>
      </c>
      <c r="E455" s="9">
        <v>28665</v>
      </c>
      <c r="F455" s="10">
        <f>D455/E455</f>
        <v>0.1157509157509158</v>
      </c>
      <c r="G455" s="10">
        <f>F455-F454</f>
        <v>0.008183140725620056</v>
      </c>
    </row>
    <row r="456" s="2" customFormat="1" ht="13" customHeight="1">
      <c r="A456" t="s" s="6">
        <v>81</v>
      </c>
      <c r="B456" t="s" s="7">
        <v>82</v>
      </c>
      <c r="C456" s="8">
        <v>43419.347222222219</v>
      </c>
      <c r="D456" s="9">
        <v>3566</v>
      </c>
      <c r="E456" s="9">
        <v>28676</v>
      </c>
      <c r="F456" s="10">
        <f>D456/E456</f>
        <v>0.1243548612079788</v>
      </c>
      <c r="G456" s="10">
        <f>F456-F455</f>
        <v>0.008603945457063042</v>
      </c>
    </row>
    <row r="457" s="2" customFormat="1" ht="13" customHeight="1">
      <c r="A457" t="s" s="6">
        <v>81</v>
      </c>
      <c r="B457" t="s" s="7">
        <v>82</v>
      </c>
      <c r="C457" s="8">
        <v>43420.347222222219</v>
      </c>
      <c r="D457" s="9">
        <v>3726</v>
      </c>
      <c r="E457" s="9">
        <v>28681</v>
      </c>
      <c r="F457" s="10">
        <f>D457/E457</f>
        <v>0.1299117882919006</v>
      </c>
      <c r="G457" s="10">
        <f>F457-F456</f>
        <v>0.005556927083921762</v>
      </c>
    </row>
    <row r="458" s="2" customFormat="1" ht="13" customHeight="1">
      <c r="A458" t="s" s="6">
        <v>83</v>
      </c>
      <c r="B458" t="s" s="7">
        <v>84</v>
      </c>
      <c r="C458" s="8">
        <v>43409.347222222219</v>
      </c>
      <c r="D458" s="9">
        <v>0</v>
      </c>
      <c r="E458" s="9">
        <v>43996</v>
      </c>
      <c r="F458" s="10">
        <f>D458/E458</f>
        <v>0</v>
      </c>
      <c r="G458" s="10">
        <v>0</v>
      </c>
    </row>
    <row r="459" s="2" customFormat="1" ht="13" customHeight="1">
      <c r="A459" t="s" s="6">
        <v>83</v>
      </c>
      <c r="B459" t="s" s="7">
        <v>84</v>
      </c>
      <c r="C459" s="8">
        <v>43410.347222222219</v>
      </c>
      <c r="D459" s="9">
        <v>0</v>
      </c>
      <c r="E459" s="9">
        <v>44029</v>
      </c>
      <c r="F459" s="10">
        <f>D459/E459</f>
        <v>0</v>
      </c>
      <c r="G459" s="10">
        <f>F459-F458</f>
        <v>0</v>
      </c>
    </row>
    <row r="460" s="2" customFormat="1" ht="13" customHeight="1">
      <c r="A460" t="s" s="6">
        <v>83</v>
      </c>
      <c r="B460" t="s" s="7">
        <v>84</v>
      </c>
      <c r="C460" s="8">
        <v>43411.347222222219</v>
      </c>
      <c r="D460" s="9">
        <v>2</v>
      </c>
      <c r="E460" s="9">
        <v>44030</v>
      </c>
      <c r="F460" s="10">
        <f>D460/E460</f>
        <v>4.542357483533954e-05</v>
      </c>
      <c r="G460" s="10">
        <f>F460-F459</f>
        <v>4.542357483533954e-05</v>
      </c>
    </row>
    <row r="461" s="2" customFormat="1" ht="13" customHeight="1">
      <c r="A461" t="s" s="6">
        <v>83</v>
      </c>
      <c r="B461" t="s" s="7">
        <v>84</v>
      </c>
      <c r="C461" s="8">
        <v>43412.347222222219</v>
      </c>
      <c r="D461" s="9">
        <v>42</v>
      </c>
      <c r="E461" s="9">
        <v>44042</v>
      </c>
      <c r="F461" s="10">
        <f>D461/E461</f>
        <v>0.0009536351664320422</v>
      </c>
      <c r="G461" s="10">
        <f>F461-F460</f>
        <v>0.0009082115915967026</v>
      </c>
    </row>
    <row r="462" s="2" customFormat="1" ht="13" customHeight="1">
      <c r="A462" t="s" s="6">
        <v>83</v>
      </c>
      <c r="B462" t="s" s="7">
        <v>84</v>
      </c>
      <c r="C462" s="8">
        <v>43413.347222222219</v>
      </c>
      <c r="D462" s="9">
        <v>141</v>
      </c>
      <c r="E462" s="9">
        <v>44061</v>
      </c>
      <c r="F462" s="10">
        <f>D462/E462</f>
        <v>0.003200108939878804</v>
      </c>
      <c r="G462" s="10">
        <f>F462-F461</f>
        <v>0.002246473773446762</v>
      </c>
    </row>
    <row r="463" s="2" customFormat="1" ht="13" customHeight="1">
      <c r="A463" t="s" s="6">
        <v>83</v>
      </c>
      <c r="B463" t="s" s="7">
        <v>84</v>
      </c>
      <c r="C463" s="8">
        <v>43414.347222222219</v>
      </c>
      <c r="D463" s="9">
        <v>352</v>
      </c>
      <c r="E463" s="9">
        <v>44061</v>
      </c>
      <c r="F463" s="10">
        <f>D463/E463</f>
        <v>0.007988924445654888</v>
      </c>
      <c r="G463" s="10">
        <f>F463-F462</f>
        <v>0.004788815505776083</v>
      </c>
    </row>
    <row r="464" s="2" customFormat="1" ht="13" customHeight="1">
      <c r="A464" t="s" s="6">
        <v>83</v>
      </c>
      <c r="B464" t="s" s="7">
        <v>84</v>
      </c>
      <c r="C464" s="8">
        <v>43415.347222222219</v>
      </c>
      <c r="D464" s="9">
        <v>352</v>
      </c>
      <c r="E464" s="9">
        <v>44061</v>
      </c>
      <c r="F464" s="10">
        <f>D464/E464</f>
        <v>0.007988924445654888</v>
      </c>
      <c r="G464" s="10">
        <f>F464-F463</f>
        <v>0</v>
      </c>
    </row>
    <row r="465" s="2" customFormat="1" ht="13" customHeight="1">
      <c r="A465" t="s" s="6">
        <v>83</v>
      </c>
      <c r="B465" t="s" s="7">
        <v>84</v>
      </c>
      <c r="C465" s="8">
        <v>43416.347222222219</v>
      </c>
      <c r="D465" s="9">
        <v>352</v>
      </c>
      <c r="E465" s="9">
        <v>44064</v>
      </c>
      <c r="F465" s="10">
        <f>D465/E465</f>
        <v>0.007988380537400145</v>
      </c>
      <c r="G465" s="10">
        <f>F465-F464</f>
        <v>-5.439082547426671e-07</v>
      </c>
    </row>
    <row r="466" s="2" customFormat="1" ht="13" customHeight="1">
      <c r="A466" t="s" s="6">
        <v>83</v>
      </c>
      <c r="B466" t="s" s="7">
        <v>84</v>
      </c>
      <c r="C466" s="8">
        <v>43417.347222222219</v>
      </c>
      <c r="D466" s="9">
        <v>624</v>
      </c>
      <c r="E466" s="9">
        <v>44068</v>
      </c>
      <c r="F466" s="10">
        <f>D466/E466</f>
        <v>0.01415993464645548</v>
      </c>
      <c r="G466" s="10">
        <f>F466-F465</f>
        <v>0.006171554109055333</v>
      </c>
    </row>
    <row r="467" s="2" customFormat="1" ht="13" customHeight="1">
      <c r="A467" t="s" s="6">
        <v>83</v>
      </c>
      <c r="B467" t="s" s="7">
        <v>84</v>
      </c>
      <c r="C467" s="8">
        <v>43418.347222222219</v>
      </c>
      <c r="D467" s="9">
        <v>1376</v>
      </c>
      <c r="E467" s="9">
        <v>44079</v>
      </c>
      <c r="F467" s="10">
        <f>D467/E467</f>
        <v>0.03121667914426371</v>
      </c>
      <c r="G467" s="10">
        <f>F467-F466</f>
        <v>0.01705674449780823</v>
      </c>
    </row>
    <row r="468" s="2" customFormat="1" ht="13" customHeight="1">
      <c r="A468" t="s" s="6">
        <v>83</v>
      </c>
      <c r="B468" t="s" s="7">
        <v>84</v>
      </c>
      <c r="C468" s="8">
        <v>43419.347222222219</v>
      </c>
      <c r="D468" s="9">
        <v>1871</v>
      </c>
      <c r="E468" s="9">
        <v>44075</v>
      </c>
      <c r="F468" s="10">
        <f>D468/E468</f>
        <v>0.04245036868973341</v>
      </c>
      <c r="G468" s="10">
        <f>F468-F467</f>
        <v>0.0112336895454697</v>
      </c>
    </row>
    <row r="469" s="2" customFormat="1" ht="13" customHeight="1">
      <c r="A469" t="s" s="6">
        <v>83</v>
      </c>
      <c r="B469" t="s" s="7">
        <v>84</v>
      </c>
      <c r="C469" s="8">
        <v>43420.347222222219</v>
      </c>
      <c r="D469" s="9">
        <v>2073</v>
      </c>
      <c r="E469" s="9">
        <v>44075</v>
      </c>
      <c r="F469" s="10">
        <f>D469/E469</f>
        <v>0.04703346568349404</v>
      </c>
      <c r="G469" s="10">
        <f>F469-F468</f>
        <v>0.004583096993760631</v>
      </c>
    </row>
    <row r="470" s="2" customFormat="1" ht="13" customHeight="1">
      <c r="A470" t="s" s="6">
        <v>85</v>
      </c>
      <c r="B470" t="s" s="7">
        <v>86</v>
      </c>
      <c r="C470" s="8">
        <v>43409.347222222219</v>
      </c>
      <c r="D470" s="9">
        <v>67</v>
      </c>
      <c r="E470" s="9">
        <v>14876</v>
      </c>
      <c r="F470" s="10">
        <f>D470/E470</f>
        <v>0.004503898897553106</v>
      </c>
      <c r="G470" s="10">
        <v>0</v>
      </c>
    </row>
    <row r="471" s="2" customFormat="1" ht="13" customHeight="1">
      <c r="A471" t="s" s="6">
        <v>85</v>
      </c>
      <c r="B471" t="s" s="7">
        <v>86</v>
      </c>
      <c r="C471" s="8">
        <v>43410.347222222219</v>
      </c>
      <c r="D471" s="9">
        <v>68</v>
      </c>
      <c r="E471" s="9">
        <v>14871</v>
      </c>
      <c r="F471" s="10">
        <f>D471/E471</f>
        <v>0.004572658193800014</v>
      </c>
      <c r="G471" s="10">
        <f>F471-F470</f>
        <v>6.875929624690792e-05</v>
      </c>
    </row>
    <row r="472" s="2" customFormat="1" ht="13" customHeight="1">
      <c r="A472" t="s" s="6">
        <v>85</v>
      </c>
      <c r="B472" t="s" s="7">
        <v>86</v>
      </c>
      <c r="C472" s="8">
        <v>43411.347222222219</v>
      </c>
      <c r="D472" s="9">
        <v>137</v>
      </c>
      <c r="E472" s="9">
        <v>14873</v>
      </c>
      <c r="F472" s="10">
        <f>D472/E472</f>
        <v>0.009211322530760438</v>
      </c>
      <c r="G472" s="10">
        <f>F472-F471</f>
        <v>0.004638664336960425</v>
      </c>
    </row>
    <row r="473" s="2" customFormat="1" ht="13" customHeight="1">
      <c r="A473" t="s" s="6">
        <v>85</v>
      </c>
      <c r="B473" t="s" s="7">
        <v>86</v>
      </c>
      <c r="C473" s="8">
        <v>43412.347222222219</v>
      </c>
      <c r="D473" s="9">
        <v>162</v>
      </c>
      <c r="E473" s="9">
        <v>14878</v>
      </c>
      <c r="F473" s="10">
        <f>D473/E473</f>
        <v>0.01088856029036161</v>
      </c>
      <c r="G473" s="10">
        <f>F473-F472</f>
        <v>0.00167723775960117</v>
      </c>
    </row>
    <row r="474" s="2" customFormat="1" ht="13" customHeight="1">
      <c r="A474" t="s" s="6">
        <v>85</v>
      </c>
      <c r="B474" t="s" s="7">
        <v>86</v>
      </c>
      <c r="C474" s="8">
        <v>43413.347222222219</v>
      </c>
      <c r="D474" s="9">
        <v>528</v>
      </c>
      <c r="E474" s="9">
        <v>14881</v>
      </c>
      <c r="F474" s="10">
        <f>D474/E474</f>
        <v>0.03548148645924333</v>
      </c>
      <c r="G474" s="10">
        <f>F474-F473</f>
        <v>0.02459292616888172</v>
      </c>
    </row>
    <row r="475" s="2" customFormat="1" ht="13" customHeight="1">
      <c r="A475" t="s" s="6">
        <v>85</v>
      </c>
      <c r="B475" t="s" s="7">
        <v>86</v>
      </c>
      <c r="C475" s="8">
        <v>43414.347222222219</v>
      </c>
      <c r="D475" s="9">
        <v>612</v>
      </c>
      <c r="E475" s="9">
        <v>14881</v>
      </c>
      <c r="F475" s="10">
        <f>D475/E475</f>
        <v>0.04112626839594113</v>
      </c>
      <c r="G475" s="10">
        <f>F475-F474</f>
        <v>0.005644781936697804</v>
      </c>
    </row>
    <row r="476" s="2" customFormat="1" ht="13" customHeight="1">
      <c r="A476" t="s" s="6">
        <v>85</v>
      </c>
      <c r="B476" t="s" s="7">
        <v>86</v>
      </c>
      <c r="C476" s="8">
        <v>43415.347222222219</v>
      </c>
      <c r="D476" s="9">
        <v>612</v>
      </c>
      <c r="E476" s="9">
        <v>14882</v>
      </c>
      <c r="F476" s="10">
        <f>D476/E476</f>
        <v>0.04112350490525467</v>
      </c>
      <c r="G476" s="10">
        <f>F476-F475</f>
        <v>-2.76349068646653e-06</v>
      </c>
    </row>
    <row r="477" s="2" customFormat="1" ht="13" customHeight="1">
      <c r="A477" t="s" s="6">
        <v>85</v>
      </c>
      <c r="B477" t="s" s="7">
        <v>86</v>
      </c>
      <c r="C477" s="8">
        <v>43416.347222222219</v>
      </c>
      <c r="D477" s="9">
        <v>612</v>
      </c>
      <c r="E477" s="9">
        <v>14882</v>
      </c>
      <c r="F477" s="10">
        <f>D477/E477</f>
        <v>0.04112350490525467</v>
      </c>
      <c r="G477" s="10">
        <f>F477-F476</f>
        <v>0</v>
      </c>
    </row>
    <row r="478" s="2" customFormat="1" ht="13" customHeight="1">
      <c r="A478" t="s" s="6">
        <v>85</v>
      </c>
      <c r="B478" t="s" s="7">
        <v>86</v>
      </c>
      <c r="C478" s="8">
        <v>43417.347222222219</v>
      </c>
      <c r="D478" s="9">
        <v>779</v>
      </c>
      <c r="E478" s="9">
        <v>14884</v>
      </c>
      <c r="F478" s="10">
        <f>D478/E478</f>
        <v>0.05233808116097823</v>
      </c>
      <c r="G478" s="10">
        <f>F478-F477</f>
        <v>0.01121457625572356</v>
      </c>
    </row>
    <row r="479" s="2" customFormat="1" ht="13" customHeight="1">
      <c r="A479" t="s" s="6">
        <v>85</v>
      </c>
      <c r="B479" t="s" s="7">
        <v>86</v>
      </c>
      <c r="C479" s="8">
        <v>43418.347222222219</v>
      </c>
      <c r="D479" s="9">
        <v>884</v>
      </c>
      <c r="E479" s="9">
        <v>14884</v>
      </c>
      <c r="F479" s="10">
        <f>D479/E479</f>
        <v>0.05939263638806772</v>
      </c>
      <c r="G479" s="10">
        <f>F479-F478</f>
        <v>0.00705455522708949</v>
      </c>
    </row>
    <row r="480" s="2" customFormat="1" ht="13" customHeight="1">
      <c r="A480" t="s" s="6">
        <v>85</v>
      </c>
      <c r="B480" t="s" s="7">
        <v>86</v>
      </c>
      <c r="C480" s="8">
        <v>43419.347222222219</v>
      </c>
      <c r="D480" s="9">
        <v>1011</v>
      </c>
      <c r="E480" s="9">
        <v>14886</v>
      </c>
      <c r="F480" s="10">
        <f>D480/E480</f>
        <v>0.06791616283756549</v>
      </c>
      <c r="G480" s="10">
        <f>F480-F479</f>
        <v>0.008523526449497769</v>
      </c>
    </row>
    <row r="481" s="2" customFormat="1" ht="13" customHeight="1">
      <c r="A481" t="s" s="6">
        <v>85</v>
      </c>
      <c r="B481" t="s" s="7">
        <v>86</v>
      </c>
      <c r="C481" s="8">
        <v>43420.347222222219</v>
      </c>
      <c r="D481" s="9">
        <v>1100</v>
      </c>
      <c r="E481" s="9">
        <v>14889</v>
      </c>
      <c r="F481" s="10">
        <f>D481/E481</f>
        <v>0.07388004567130096</v>
      </c>
      <c r="G481" s="10">
        <f>F481-F480</f>
        <v>0.005963882833735473</v>
      </c>
    </row>
    <row r="482" s="2" customFormat="1" ht="13" customHeight="1">
      <c r="A482" t="s" s="6">
        <v>87</v>
      </c>
      <c r="B482" t="s" s="7">
        <v>88</v>
      </c>
      <c r="C482" s="8">
        <v>43409.347222222219</v>
      </c>
      <c r="D482" s="9">
        <v>1513</v>
      </c>
      <c r="E482" s="9">
        <v>42533</v>
      </c>
      <c r="F482" s="10">
        <f>D482/E482</f>
        <v>0.03557237909388004</v>
      </c>
      <c r="G482" s="10">
        <v>0</v>
      </c>
    </row>
    <row r="483" s="2" customFormat="1" ht="13" customHeight="1">
      <c r="A483" t="s" s="6">
        <v>87</v>
      </c>
      <c r="B483" t="s" s="7">
        <v>88</v>
      </c>
      <c r="C483" s="8">
        <v>43410.347222222219</v>
      </c>
      <c r="D483" s="9">
        <v>2053</v>
      </c>
      <c r="E483" s="9">
        <v>42559</v>
      </c>
      <c r="F483" s="10">
        <f>D483/E483</f>
        <v>0.04823891538804953</v>
      </c>
      <c r="G483" s="10">
        <f>F483-F482</f>
        <v>0.01266653629416949</v>
      </c>
    </row>
    <row r="484" s="2" customFormat="1" ht="13" customHeight="1">
      <c r="A484" t="s" s="6">
        <v>87</v>
      </c>
      <c r="B484" t="s" s="7">
        <v>88</v>
      </c>
      <c r="C484" s="8">
        <v>43411.347222222219</v>
      </c>
      <c r="D484" s="9">
        <v>2260</v>
      </c>
      <c r="E484" s="9">
        <v>42569</v>
      </c>
      <c r="F484" s="10">
        <f>D484/E484</f>
        <v>0.05309027696210858</v>
      </c>
      <c r="G484" s="10">
        <f>F484-F483</f>
        <v>0.004851361574059049</v>
      </c>
    </row>
    <row r="485" s="2" customFormat="1" ht="13" customHeight="1">
      <c r="A485" t="s" s="6">
        <v>87</v>
      </c>
      <c r="B485" t="s" s="7">
        <v>88</v>
      </c>
      <c r="C485" s="8">
        <v>43412.347222222219</v>
      </c>
      <c r="D485" s="9">
        <v>3407</v>
      </c>
      <c r="E485" s="9">
        <v>42577</v>
      </c>
      <c r="F485" s="10">
        <f>D485/E485</f>
        <v>0.08001972896164596</v>
      </c>
      <c r="G485" s="10">
        <f>F485-F484</f>
        <v>0.02692945199953738</v>
      </c>
    </row>
    <row r="486" s="2" customFormat="1" ht="13" customHeight="1">
      <c r="A486" t="s" s="6">
        <v>87</v>
      </c>
      <c r="B486" t="s" s="7">
        <v>88</v>
      </c>
      <c r="C486" s="8">
        <v>43413.347222222219</v>
      </c>
      <c r="D486" s="9">
        <v>3689</v>
      </c>
      <c r="E486" s="9">
        <v>42589</v>
      </c>
      <c r="F486" s="10">
        <f>D486/E486</f>
        <v>0.08661861043931532</v>
      </c>
      <c r="G486" s="10">
        <f>F486-F485</f>
        <v>0.006598881477669363</v>
      </c>
    </row>
    <row r="487" s="2" customFormat="1" ht="13" customHeight="1">
      <c r="A487" t="s" s="6">
        <v>87</v>
      </c>
      <c r="B487" t="s" s="7">
        <v>88</v>
      </c>
      <c r="C487" s="8">
        <v>43414.347222222219</v>
      </c>
      <c r="D487" s="9">
        <v>4164</v>
      </c>
      <c r="E487" s="9">
        <v>42594</v>
      </c>
      <c r="F487" s="10">
        <f>D487/E487</f>
        <v>0.09776024792224257</v>
      </c>
      <c r="G487" s="10">
        <f>F487-F486</f>
        <v>0.01114163748292725</v>
      </c>
    </row>
    <row r="488" s="2" customFormat="1" ht="13" customHeight="1">
      <c r="A488" t="s" s="6">
        <v>87</v>
      </c>
      <c r="B488" t="s" s="7">
        <v>88</v>
      </c>
      <c r="C488" s="8">
        <v>43415.347222222219</v>
      </c>
      <c r="D488" s="9">
        <v>4164</v>
      </c>
      <c r="E488" s="9">
        <v>42594</v>
      </c>
      <c r="F488" s="10">
        <f>D488/E488</f>
        <v>0.09776024792224257</v>
      </c>
      <c r="G488" s="10">
        <f>F488-F487</f>
        <v>0</v>
      </c>
    </row>
    <row r="489" s="2" customFormat="1" ht="13" customHeight="1">
      <c r="A489" t="s" s="6">
        <v>87</v>
      </c>
      <c r="B489" t="s" s="7">
        <v>88</v>
      </c>
      <c r="C489" s="8">
        <v>43416.347222222219</v>
      </c>
      <c r="D489" s="9">
        <v>4164</v>
      </c>
      <c r="E489" s="9">
        <v>42601</v>
      </c>
      <c r="F489" s="10">
        <f>D489/E489</f>
        <v>0.0977441844088167</v>
      </c>
      <c r="G489" s="10">
        <f>F489-F488</f>
        <v>-1.606351342586798e-05</v>
      </c>
    </row>
    <row r="490" s="2" customFormat="1" ht="13" customHeight="1">
      <c r="A490" t="s" s="6">
        <v>87</v>
      </c>
      <c r="B490" t="s" s="7">
        <v>88</v>
      </c>
      <c r="C490" s="8">
        <v>43417.347222222219</v>
      </c>
      <c r="D490" s="9">
        <v>4459</v>
      </c>
      <c r="E490" s="9">
        <v>42602</v>
      </c>
      <c r="F490" s="10">
        <f>D490/E490</f>
        <v>0.1046664475846204</v>
      </c>
      <c r="G490" s="10">
        <f>F490-F489</f>
        <v>0.006922263175803745</v>
      </c>
    </row>
    <row r="491" s="2" customFormat="1" ht="13" customHeight="1">
      <c r="A491" t="s" s="6">
        <v>87</v>
      </c>
      <c r="B491" t="s" s="7">
        <v>88</v>
      </c>
      <c r="C491" s="8">
        <v>43418.347222222219</v>
      </c>
      <c r="D491" s="9">
        <v>5088</v>
      </c>
      <c r="E491" s="9">
        <v>42616</v>
      </c>
      <c r="F491" s="10">
        <f>D491/E491</f>
        <v>0.1193917777360616</v>
      </c>
      <c r="G491" s="10">
        <f>F491-F490</f>
        <v>0.01472533015144113</v>
      </c>
    </row>
    <row r="492" s="2" customFormat="1" ht="13" customHeight="1">
      <c r="A492" t="s" s="6">
        <v>87</v>
      </c>
      <c r="B492" t="s" s="7">
        <v>88</v>
      </c>
      <c r="C492" s="8">
        <v>43419.347222222219</v>
      </c>
      <c r="D492" s="9">
        <v>5460</v>
      </c>
      <c r="E492" s="9">
        <v>42617</v>
      </c>
      <c r="F492" s="10">
        <f>D492/E492</f>
        <v>0.1281178872281015</v>
      </c>
      <c r="G492" s="10">
        <f>F492-F491</f>
        <v>0.008726109492039891</v>
      </c>
    </row>
    <row r="493" s="2" customFormat="1" ht="13" customHeight="1">
      <c r="A493" t="s" s="6">
        <v>87</v>
      </c>
      <c r="B493" t="s" s="7">
        <v>88</v>
      </c>
      <c r="C493" s="8">
        <v>43420.347222222219</v>
      </c>
      <c r="D493" s="9">
        <v>5645</v>
      </c>
      <c r="E493" s="9">
        <v>42626</v>
      </c>
      <c r="F493" s="10">
        <f>D493/E493</f>
        <v>0.1324309107117722</v>
      </c>
      <c r="G493" s="10">
        <f>F493-F492</f>
        <v>0.004313023483670686</v>
      </c>
    </row>
    <row r="494" s="2" customFormat="1" ht="13" customHeight="1">
      <c r="A494" t="s" s="6">
        <v>89</v>
      </c>
      <c r="B494" t="s" s="7">
        <v>90</v>
      </c>
      <c r="C494" s="8">
        <v>43409.347222222219</v>
      </c>
      <c r="D494" s="9">
        <v>37</v>
      </c>
      <c r="E494" s="9">
        <v>42390</v>
      </c>
      <c r="F494" s="10">
        <f>D494/E494</f>
        <v>0.0008728473696626563</v>
      </c>
      <c r="G494" s="10">
        <v>0</v>
      </c>
    </row>
    <row r="495" s="2" customFormat="1" ht="13" customHeight="1">
      <c r="A495" t="s" s="6">
        <v>89</v>
      </c>
      <c r="B495" t="s" s="7">
        <v>90</v>
      </c>
      <c r="C495" s="8">
        <v>43410.347222222219</v>
      </c>
      <c r="D495" s="9">
        <v>224</v>
      </c>
      <c r="E495" s="9">
        <v>42426</v>
      </c>
      <c r="F495" s="10">
        <f>D495/E495</f>
        <v>0.005279781266204686</v>
      </c>
      <c r="G495" s="10">
        <f>F495-F494</f>
        <v>0.00440693389654203</v>
      </c>
    </row>
    <row r="496" s="2" customFormat="1" ht="13" customHeight="1">
      <c r="A496" t="s" s="6">
        <v>89</v>
      </c>
      <c r="B496" t="s" s="7">
        <v>90</v>
      </c>
      <c r="C496" s="8">
        <v>43411.347222222219</v>
      </c>
      <c r="D496" s="9">
        <v>342</v>
      </c>
      <c r="E496" s="9">
        <v>42430</v>
      </c>
      <c r="F496" s="10">
        <f>D496/E496</f>
        <v>0.008060334668866367</v>
      </c>
      <c r="G496" s="10">
        <f>F496-F495</f>
        <v>0.002780553402661682</v>
      </c>
    </row>
    <row r="497" s="2" customFormat="1" ht="13" customHeight="1">
      <c r="A497" t="s" s="6">
        <v>89</v>
      </c>
      <c r="B497" t="s" s="7">
        <v>90</v>
      </c>
      <c r="C497" s="8">
        <v>43412.347222222219</v>
      </c>
      <c r="D497" s="9">
        <v>871</v>
      </c>
      <c r="E497" s="9">
        <v>42435</v>
      </c>
      <c r="F497" s="10">
        <f>D497/E497</f>
        <v>0.02052550960292212</v>
      </c>
      <c r="G497" s="10">
        <f>F497-F496</f>
        <v>0.01246517493405575</v>
      </c>
    </row>
    <row r="498" s="2" customFormat="1" ht="13" customHeight="1">
      <c r="A498" t="s" s="6">
        <v>89</v>
      </c>
      <c r="B498" t="s" s="7">
        <v>90</v>
      </c>
      <c r="C498" s="8">
        <v>43413.347222222219</v>
      </c>
      <c r="D498" s="9">
        <v>1384</v>
      </c>
      <c r="E498" s="9">
        <v>42453</v>
      </c>
      <c r="F498" s="10">
        <f>D498/E498</f>
        <v>0.03260075848585495</v>
      </c>
      <c r="G498" s="10">
        <f>F498-F497</f>
        <v>0.01207524888293283</v>
      </c>
    </row>
    <row r="499" s="2" customFormat="1" ht="13" customHeight="1">
      <c r="A499" t="s" s="6">
        <v>89</v>
      </c>
      <c r="B499" t="s" s="7">
        <v>90</v>
      </c>
      <c r="C499" s="8">
        <v>43414.347222222219</v>
      </c>
      <c r="D499" s="9">
        <v>1918</v>
      </c>
      <c r="E499" s="9">
        <v>42474</v>
      </c>
      <c r="F499" s="10">
        <f>D499/E499</f>
        <v>0.0451570372463154</v>
      </c>
      <c r="G499" s="10">
        <f>F499-F498</f>
        <v>0.01255627876046045</v>
      </c>
    </row>
    <row r="500" s="2" customFormat="1" ht="13" customHeight="1">
      <c r="A500" t="s" s="6">
        <v>89</v>
      </c>
      <c r="B500" t="s" s="7">
        <v>90</v>
      </c>
      <c r="C500" s="8">
        <v>43415.347222222219</v>
      </c>
      <c r="D500" s="9">
        <v>1918</v>
      </c>
      <c r="E500" s="9">
        <v>42474</v>
      </c>
      <c r="F500" s="10">
        <f>D500/E500</f>
        <v>0.0451570372463154</v>
      </c>
      <c r="G500" s="10">
        <f>F500-F499</f>
        <v>0</v>
      </c>
    </row>
    <row r="501" s="2" customFormat="1" ht="13" customHeight="1">
      <c r="A501" t="s" s="6">
        <v>89</v>
      </c>
      <c r="B501" t="s" s="7">
        <v>90</v>
      </c>
      <c r="C501" s="8">
        <v>43416.347222222219</v>
      </c>
      <c r="D501" s="9">
        <v>1918</v>
      </c>
      <c r="E501" s="9">
        <v>42486</v>
      </c>
      <c r="F501" s="10">
        <f>D501/E501</f>
        <v>0.04514428282257685</v>
      </c>
      <c r="G501" s="10">
        <f>F501-F500</f>
        <v>-1.275442373854796e-05</v>
      </c>
    </row>
    <row r="502" s="2" customFormat="1" ht="13" customHeight="1">
      <c r="A502" t="s" s="6">
        <v>89</v>
      </c>
      <c r="B502" t="s" s="7">
        <v>90</v>
      </c>
      <c r="C502" s="8">
        <v>43417.347222222219</v>
      </c>
      <c r="D502" s="9">
        <v>2172</v>
      </c>
      <c r="E502" s="9">
        <v>42489</v>
      </c>
      <c r="F502" s="10">
        <f>D502/E502</f>
        <v>0.0511191131822354</v>
      </c>
      <c r="G502" s="10">
        <f>F502-F501</f>
        <v>0.005974830359658553</v>
      </c>
    </row>
    <row r="503" s="2" customFormat="1" ht="13" customHeight="1">
      <c r="A503" t="s" s="6">
        <v>89</v>
      </c>
      <c r="B503" t="s" s="7">
        <v>90</v>
      </c>
      <c r="C503" s="8">
        <v>43418.347222222219</v>
      </c>
      <c r="D503" s="9">
        <v>2836</v>
      </c>
      <c r="E503" s="9">
        <v>42500</v>
      </c>
      <c r="F503" s="10">
        <f>D503/E503</f>
        <v>0.06672941176470588</v>
      </c>
      <c r="G503" s="10">
        <f>F503-F502</f>
        <v>0.01561029858247048</v>
      </c>
    </row>
    <row r="504" s="2" customFormat="1" ht="13" customHeight="1">
      <c r="A504" t="s" s="6">
        <v>89</v>
      </c>
      <c r="B504" t="s" s="7">
        <v>90</v>
      </c>
      <c r="C504" s="8">
        <v>43419.347222222219</v>
      </c>
      <c r="D504" s="9">
        <v>3191</v>
      </c>
      <c r="E504" s="9">
        <v>42502</v>
      </c>
      <c r="F504" s="10">
        <f>D504/E504</f>
        <v>0.07507881982024375</v>
      </c>
      <c r="G504" s="10">
        <f>F504-F503</f>
        <v>0.008349408055537869</v>
      </c>
    </row>
    <row r="505" s="2" customFormat="1" ht="13" customHeight="1">
      <c r="A505" t="s" s="6">
        <v>89</v>
      </c>
      <c r="B505" t="s" s="7">
        <v>90</v>
      </c>
      <c r="C505" s="8">
        <v>43420.347222222219</v>
      </c>
      <c r="D505" s="9">
        <v>3425</v>
      </c>
      <c r="E505" s="9">
        <v>42501</v>
      </c>
      <c r="F505" s="10">
        <f>D505/E505</f>
        <v>0.0805863391449613</v>
      </c>
      <c r="G505" s="10">
        <f>F505-F504</f>
        <v>0.005507519324717547</v>
      </c>
    </row>
    <row r="506" s="2" customFormat="1" ht="13" customHeight="1">
      <c r="A506" t="s" s="6">
        <v>91</v>
      </c>
      <c r="B506" t="s" s="7">
        <v>92</v>
      </c>
      <c r="C506" s="8">
        <v>43409.347222222219</v>
      </c>
      <c r="D506" s="9">
        <v>25</v>
      </c>
      <c r="E506" s="9">
        <v>40384</v>
      </c>
      <c r="F506" s="10">
        <f>D506/E506</f>
        <v>0.0006190570522979397</v>
      </c>
      <c r="G506" s="10">
        <v>0</v>
      </c>
    </row>
    <row r="507" s="2" customFormat="1" ht="13" customHeight="1">
      <c r="A507" t="s" s="6">
        <v>91</v>
      </c>
      <c r="B507" t="s" s="7">
        <v>92</v>
      </c>
      <c r="C507" s="8">
        <v>43410.347222222219</v>
      </c>
      <c r="D507" s="9">
        <v>281</v>
      </c>
      <c r="E507" s="9">
        <v>40404</v>
      </c>
      <c r="F507" s="10">
        <f>D507/E507</f>
        <v>0.006954756954756954</v>
      </c>
      <c r="G507" s="10">
        <f>F507-F506</f>
        <v>0.006335699902459015</v>
      </c>
    </row>
    <row r="508" s="2" customFormat="1" ht="13" customHeight="1">
      <c r="A508" t="s" s="6">
        <v>91</v>
      </c>
      <c r="B508" t="s" s="7">
        <v>92</v>
      </c>
      <c r="C508" s="8">
        <v>43411.347222222219</v>
      </c>
      <c r="D508" s="9">
        <v>408</v>
      </c>
      <c r="E508" s="9">
        <v>40408</v>
      </c>
      <c r="F508" s="10">
        <f>D508/E508</f>
        <v>0.01009701049297169</v>
      </c>
      <c r="G508" s="10">
        <f>F508-F507</f>
        <v>0.003142253538214735</v>
      </c>
    </row>
    <row r="509" s="2" customFormat="1" ht="13" customHeight="1">
      <c r="A509" t="s" s="6">
        <v>91</v>
      </c>
      <c r="B509" t="s" s="7">
        <v>92</v>
      </c>
      <c r="C509" s="8">
        <v>43412.347222222219</v>
      </c>
      <c r="D509" s="9">
        <v>957</v>
      </c>
      <c r="E509" s="9">
        <v>40419</v>
      </c>
      <c r="F509" s="10">
        <f>D509/E509</f>
        <v>0.02367698359682328</v>
      </c>
      <c r="G509" s="10">
        <f>F509-F508</f>
        <v>0.01357997310385159</v>
      </c>
    </row>
    <row r="510" s="2" customFormat="1" ht="13" customHeight="1">
      <c r="A510" t="s" s="6">
        <v>91</v>
      </c>
      <c r="B510" t="s" s="7">
        <v>92</v>
      </c>
      <c r="C510" s="8">
        <v>43413.347222222219</v>
      </c>
      <c r="D510" s="9">
        <v>1477</v>
      </c>
      <c r="E510" s="9">
        <v>40430</v>
      </c>
      <c r="F510" s="10">
        <f>D510/E510</f>
        <v>0.03653227801137769</v>
      </c>
      <c r="G510" s="10">
        <f>F510-F509</f>
        <v>0.01285529441455441</v>
      </c>
    </row>
    <row r="511" s="2" customFormat="1" ht="13" customHeight="1">
      <c r="A511" t="s" s="6">
        <v>91</v>
      </c>
      <c r="B511" t="s" s="7">
        <v>92</v>
      </c>
      <c r="C511" s="8">
        <v>43414.347222222219</v>
      </c>
      <c r="D511" s="9">
        <v>1907</v>
      </c>
      <c r="E511" s="9">
        <v>40442</v>
      </c>
      <c r="F511" s="10">
        <f>D511/E511</f>
        <v>0.0471539488650413</v>
      </c>
      <c r="G511" s="10">
        <f>F511-F510</f>
        <v>0.0106216708536636</v>
      </c>
    </row>
    <row r="512" s="2" customFormat="1" ht="13" customHeight="1">
      <c r="A512" t="s" s="6">
        <v>91</v>
      </c>
      <c r="B512" t="s" s="7">
        <v>92</v>
      </c>
      <c r="C512" s="8">
        <v>43415.347222222219</v>
      </c>
      <c r="D512" s="9">
        <v>1907</v>
      </c>
      <c r="E512" s="9">
        <v>40441</v>
      </c>
      <c r="F512" s="10">
        <f>D512/E512</f>
        <v>0.04715511485868302</v>
      </c>
      <c r="G512" s="10">
        <f>F512-F511</f>
        <v>1.165993641721874e-06</v>
      </c>
    </row>
    <row r="513" s="2" customFormat="1" ht="13" customHeight="1">
      <c r="A513" t="s" s="6">
        <v>91</v>
      </c>
      <c r="B513" t="s" s="7">
        <v>92</v>
      </c>
      <c r="C513" s="8">
        <v>43416.347222222219</v>
      </c>
      <c r="D513" s="9">
        <v>1907</v>
      </c>
      <c r="E513" s="9">
        <v>40447</v>
      </c>
      <c r="F513" s="10">
        <f>D513/E513</f>
        <v>0.04714811976166341</v>
      </c>
      <c r="G513" s="10">
        <f>F513-F512</f>
        <v>-6.995097019610319e-06</v>
      </c>
    </row>
    <row r="514" s="2" customFormat="1" ht="13" customHeight="1">
      <c r="A514" t="s" s="6">
        <v>91</v>
      </c>
      <c r="B514" t="s" s="7">
        <v>92</v>
      </c>
      <c r="C514" s="8">
        <v>43417.347222222219</v>
      </c>
      <c r="D514" s="9">
        <v>2271</v>
      </c>
      <c r="E514" s="9">
        <v>40445</v>
      </c>
      <c r="F514" s="10">
        <f>D514/E514</f>
        <v>0.05615032760539004</v>
      </c>
      <c r="G514" s="10">
        <f>F514-F513</f>
        <v>0.009002207843726628</v>
      </c>
    </row>
    <row r="515" s="2" customFormat="1" ht="13" customHeight="1">
      <c r="A515" t="s" s="6">
        <v>91</v>
      </c>
      <c r="B515" t="s" s="7">
        <v>92</v>
      </c>
      <c r="C515" s="8">
        <v>43418.347222222219</v>
      </c>
      <c r="D515" s="9">
        <v>2934</v>
      </c>
      <c r="E515" s="9">
        <v>40454</v>
      </c>
      <c r="F515" s="10">
        <f>D515/E515</f>
        <v>0.07252682058634498</v>
      </c>
      <c r="G515" s="10">
        <f>F515-F514</f>
        <v>0.01637649298095494</v>
      </c>
    </row>
    <row r="516" s="2" customFormat="1" ht="13" customHeight="1">
      <c r="A516" t="s" s="6">
        <v>91</v>
      </c>
      <c r="B516" t="s" s="7">
        <v>92</v>
      </c>
      <c r="C516" s="8">
        <v>43419.347222222219</v>
      </c>
      <c r="D516" s="9">
        <v>3404</v>
      </c>
      <c r="E516" s="9">
        <v>40460</v>
      </c>
      <c r="F516" s="10">
        <f>D516/E516</f>
        <v>0.08413247652001977</v>
      </c>
      <c r="G516" s="10">
        <f>F516-F515</f>
        <v>0.0116056559336748</v>
      </c>
    </row>
    <row r="517" s="2" customFormat="1" ht="13" customHeight="1">
      <c r="A517" t="s" s="6">
        <v>91</v>
      </c>
      <c r="B517" t="s" s="7">
        <v>92</v>
      </c>
      <c r="C517" s="8">
        <v>43420.347222222219</v>
      </c>
      <c r="D517" s="9">
        <v>3649</v>
      </c>
      <c r="E517" s="9">
        <v>40466</v>
      </c>
      <c r="F517" s="10">
        <f>D517/E517</f>
        <v>0.09017446745415905</v>
      </c>
      <c r="G517" s="10">
        <f>F517-F516</f>
        <v>0.006041990934139277</v>
      </c>
    </row>
    <row r="518" s="2" customFormat="1" ht="13" customHeight="1">
      <c r="A518" t="s" s="6">
        <v>93</v>
      </c>
      <c r="B518" t="s" s="7">
        <v>94</v>
      </c>
      <c r="C518" s="8">
        <v>43409.347222222219</v>
      </c>
      <c r="D518" s="9">
        <v>9</v>
      </c>
      <c r="E518" s="9">
        <v>41200</v>
      </c>
      <c r="F518" s="10">
        <f>D518/E518</f>
        <v>0.0002184466019417476</v>
      </c>
      <c r="G518" s="10">
        <v>0</v>
      </c>
    </row>
    <row r="519" s="2" customFormat="1" ht="13" customHeight="1">
      <c r="A519" t="s" s="6">
        <v>93</v>
      </c>
      <c r="B519" t="s" s="7">
        <v>94</v>
      </c>
      <c r="C519" s="8">
        <v>43410.347222222219</v>
      </c>
      <c r="D519" s="9">
        <v>9</v>
      </c>
      <c r="E519" s="9">
        <v>41240</v>
      </c>
      <c r="F519" s="10">
        <f>D519/E519</f>
        <v>0.0002182347235693501</v>
      </c>
      <c r="G519" s="10">
        <f>F519-F518</f>
        <v>-2.118783723974291e-07</v>
      </c>
    </row>
    <row r="520" s="2" customFormat="1" ht="13" customHeight="1">
      <c r="A520" t="s" s="6">
        <v>93</v>
      </c>
      <c r="B520" t="s" s="7">
        <v>94</v>
      </c>
      <c r="C520" s="8">
        <v>43411.347222222219</v>
      </c>
      <c r="D520" s="9">
        <v>11</v>
      </c>
      <c r="E520" s="9">
        <v>41244</v>
      </c>
      <c r="F520" s="10">
        <f>D520/E520</f>
        <v>0.0002667054601881486</v>
      </c>
      <c r="G520" s="10">
        <f>F520-F519</f>
        <v>4.847073661879846e-05</v>
      </c>
    </row>
    <row r="521" s="2" customFormat="1" ht="13" customHeight="1">
      <c r="A521" t="s" s="6">
        <v>93</v>
      </c>
      <c r="B521" t="s" s="7">
        <v>94</v>
      </c>
      <c r="C521" s="8">
        <v>43412.347222222219</v>
      </c>
      <c r="D521" s="9">
        <v>246</v>
      </c>
      <c r="E521" s="9">
        <v>41247</v>
      </c>
      <c r="F521" s="10">
        <f>D521/E521</f>
        <v>0.005964070114190123</v>
      </c>
      <c r="G521" s="10">
        <f>F521-F520</f>
        <v>0.005697364654001974</v>
      </c>
    </row>
    <row r="522" s="2" customFormat="1" ht="13" customHeight="1">
      <c r="A522" t="s" s="6">
        <v>93</v>
      </c>
      <c r="B522" t="s" s="7">
        <v>94</v>
      </c>
      <c r="C522" s="8">
        <v>43413.347222222219</v>
      </c>
      <c r="D522" s="9">
        <v>580</v>
      </c>
      <c r="E522" s="9">
        <v>41252</v>
      </c>
      <c r="F522" s="10">
        <f>D522/E522</f>
        <v>0.0140599243673034</v>
      </c>
      <c r="G522" s="10">
        <f>F522-F521</f>
        <v>0.00809585425311328</v>
      </c>
    </row>
    <row r="523" s="2" customFormat="1" ht="13" customHeight="1">
      <c r="A523" t="s" s="6">
        <v>93</v>
      </c>
      <c r="B523" t="s" s="7">
        <v>94</v>
      </c>
      <c r="C523" s="8">
        <v>43414.347222222219</v>
      </c>
      <c r="D523" s="9">
        <v>1017</v>
      </c>
      <c r="E523" s="9">
        <v>41264</v>
      </c>
      <c r="F523" s="10">
        <f>D523/E523</f>
        <v>0.02464618069019</v>
      </c>
      <c r="G523" s="10">
        <f>F523-F522</f>
        <v>0.01058625632288659</v>
      </c>
    </row>
    <row r="524" s="2" customFormat="1" ht="13" customHeight="1">
      <c r="A524" t="s" s="6">
        <v>93</v>
      </c>
      <c r="B524" t="s" s="7">
        <v>94</v>
      </c>
      <c r="C524" s="8">
        <v>43415.347222222219</v>
      </c>
      <c r="D524" s="9">
        <v>1017</v>
      </c>
      <c r="E524" s="9">
        <v>41264</v>
      </c>
      <c r="F524" s="10">
        <f>D524/E524</f>
        <v>0.02464618069019</v>
      </c>
      <c r="G524" s="10">
        <f>F524-F523</f>
        <v>0</v>
      </c>
    </row>
    <row r="525" s="2" customFormat="1" ht="13" customHeight="1">
      <c r="A525" t="s" s="6">
        <v>93</v>
      </c>
      <c r="B525" t="s" s="7">
        <v>94</v>
      </c>
      <c r="C525" s="8">
        <v>43416.347222222219</v>
      </c>
      <c r="D525" s="9">
        <v>1017</v>
      </c>
      <c r="E525" s="9">
        <v>41274</v>
      </c>
      <c r="F525" s="10">
        <f>D525/E525</f>
        <v>0.02464020933275185</v>
      </c>
      <c r="G525" s="10">
        <f>F525-F524</f>
        <v>-5.971357438142033e-06</v>
      </c>
    </row>
    <row r="526" s="2" customFormat="1" ht="13" customHeight="1">
      <c r="A526" t="s" s="6">
        <v>93</v>
      </c>
      <c r="B526" t="s" s="7">
        <v>94</v>
      </c>
      <c r="C526" s="8">
        <v>43417.347222222219</v>
      </c>
      <c r="D526" s="9">
        <v>1193</v>
      </c>
      <c r="E526" s="9">
        <v>41286</v>
      </c>
      <c r="F526" s="10">
        <f>D526/E526</f>
        <v>0.02889599379935087</v>
      </c>
      <c r="G526" s="10">
        <f>F526-F525</f>
        <v>0.004255784466599015</v>
      </c>
    </row>
    <row r="527" s="2" customFormat="1" ht="13" customHeight="1">
      <c r="A527" t="s" s="6">
        <v>93</v>
      </c>
      <c r="B527" t="s" s="7">
        <v>94</v>
      </c>
      <c r="C527" s="8">
        <v>43418.347222222219</v>
      </c>
      <c r="D527" s="9">
        <v>1985</v>
      </c>
      <c r="E527" s="9">
        <v>41303</v>
      </c>
      <c r="F527" s="10">
        <f>D527/E527</f>
        <v>0.04805946299300293</v>
      </c>
      <c r="G527" s="10">
        <f>F527-F526</f>
        <v>0.01916346919365206</v>
      </c>
    </row>
    <row r="528" s="2" customFormat="1" ht="13" customHeight="1">
      <c r="A528" t="s" s="6">
        <v>93</v>
      </c>
      <c r="B528" t="s" s="7">
        <v>94</v>
      </c>
      <c r="C528" s="8">
        <v>43419.347222222219</v>
      </c>
      <c r="D528" s="9">
        <v>2436</v>
      </c>
      <c r="E528" s="9">
        <v>41310</v>
      </c>
      <c r="F528" s="10">
        <f>D528/E528</f>
        <v>0.05896877269426289</v>
      </c>
      <c r="G528" s="10">
        <f>F528-F527</f>
        <v>0.01090930970125997</v>
      </c>
    </row>
    <row r="529" s="2" customFormat="1" ht="13" customHeight="1">
      <c r="A529" t="s" s="6">
        <v>93</v>
      </c>
      <c r="B529" t="s" s="7">
        <v>94</v>
      </c>
      <c r="C529" s="8">
        <v>43420.347222222219</v>
      </c>
      <c r="D529" s="9">
        <v>2783</v>
      </c>
      <c r="E529" s="9">
        <v>41321</v>
      </c>
      <c r="F529" s="10">
        <f>D529/E529</f>
        <v>0.06735074175358777</v>
      </c>
      <c r="G529" s="10">
        <f>F529-F528</f>
        <v>0.008381969059324874</v>
      </c>
    </row>
    <row r="530" s="2" customFormat="1" ht="13" customHeight="1">
      <c r="A530" t="s" s="6">
        <v>95</v>
      </c>
      <c r="B530" t="s" s="7">
        <v>96</v>
      </c>
      <c r="C530" s="8">
        <v>43409.347222222219</v>
      </c>
      <c r="D530" s="9">
        <v>406</v>
      </c>
      <c r="E530" s="9">
        <v>46549</v>
      </c>
      <c r="F530" s="10">
        <f>D530/E530</f>
        <v>0.008721991879524802</v>
      </c>
      <c r="G530" s="10">
        <v>0</v>
      </c>
    </row>
    <row r="531" s="2" customFormat="1" ht="13" customHeight="1">
      <c r="A531" t="s" s="6">
        <v>95</v>
      </c>
      <c r="B531" t="s" s="7">
        <v>96</v>
      </c>
      <c r="C531" s="8">
        <v>43410.347222222219</v>
      </c>
      <c r="D531" s="9">
        <v>877</v>
      </c>
      <c r="E531" s="9">
        <v>46563</v>
      </c>
      <c r="F531" s="10">
        <f>D531/E531</f>
        <v>0.01883469707707837</v>
      </c>
      <c r="G531" s="10">
        <f>F531-F530</f>
        <v>0.01011270519755356</v>
      </c>
    </row>
    <row r="532" s="2" customFormat="1" ht="13" customHeight="1">
      <c r="A532" t="s" s="6">
        <v>95</v>
      </c>
      <c r="B532" t="s" s="7">
        <v>96</v>
      </c>
      <c r="C532" s="8">
        <v>43411.347222222219</v>
      </c>
      <c r="D532" s="9">
        <v>1233</v>
      </c>
      <c r="E532" s="9">
        <v>46570</v>
      </c>
      <c r="F532" s="10">
        <f>D532/E532</f>
        <v>0.02647627227829075</v>
      </c>
      <c r="G532" s="10">
        <f>F532-F531</f>
        <v>0.007641575201212381</v>
      </c>
    </row>
    <row r="533" s="2" customFormat="1" ht="13" customHeight="1">
      <c r="A533" t="s" s="6">
        <v>95</v>
      </c>
      <c r="B533" t="s" s="7">
        <v>96</v>
      </c>
      <c r="C533" s="8">
        <v>43412.347222222219</v>
      </c>
      <c r="D533" s="9">
        <v>2604</v>
      </c>
      <c r="E533" s="9">
        <v>46576</v>
      </c>
      <c r="F533" s="10">
        <f>D533/E533</f>
        <v>0.05590862246650635</v>
      </c>
      <c r="G533" s="10">
        <f>F533-F532</f>
        <v>0.02943235018821561</v>
      </c>
    </row>
    <row r="534" s="2" customFormat="1" ht="13" customHeight="1">
      <c r="A534" t="s" s="6">
        <v>95</v>
      </c>
      <c r="B534" t="s" s="7">
        <v>96</v>
      </c>
      <c r="C534" s="8">
        <v>43413.347222222219</v>
      </c>
      <c r="D534" s="9">
        <v>3498</v>
      </c>
      <c r="E534" s="9">
        <v>46584</v>
      </c>
      <c r="F534" s="10">
        <f>D534/E534</f>
        <v>0.07509015971148893</v>
      </c>
      <c r="G534" s="10">
        <f>F534-F533</f>
        <v>0.01918153724498257</v>
      </c>
    </row>
    <row r="535" s="2" customFormat="1" ht="13" customHeight="1">
      <c r="A535" t="s" s="6">
        <v>95</v>
      </c>
      <c r="B535" t="s" s="7">
        <v>96</v>
      </c>
      <c r="C535" s="8">
        <v>43414.347222222219</v>
      </c>
      <c r="D535" s="9">
        <v>4730</v>
      </c>
      <c r="E535" s="9">
        <v>46591</v>
      </c>
      <c r="F535" s="10">
        <f>D535/E535</f>
        <v>0.1015217531282866</v>
      </c>
      <c r="G535" s="10">
        <f>F535-F534</f>
        <v>0.02643159341679766</v>
      </c>
    </row>
    <row r="536" s="2" customFormat="1" ht="13" customHeight="1">
      <c r="A536" t="s" s="6">
        <v>95</v>
      </c>
      <c r="B536" t="s" s="7">
        <v>96</v>
      </c>
      <c r="C536" s="8">
        <v>43415.347222222219</v>
      </c>
      <c r="D536" s="9">
        <v>4730</v>
      </c>
      <c r="E536" s="9">
        <v>46591</v>
      </c>
      <c r="F536" s="10">
        <f>D536/E536</f>
        <v>0.1015217531282866</v>
      </c>
      <c r="G536" s="10">
        <f>F536-F535</f>
        <v>0</v>
      </c>
    </row>
    <row r="537" s="2" customFormat="1" ht="13" customHeight="1">
      <c r="A537" t="s" s="6">
        <v>95</v>
      </c>
      <c r="B537" t="s" s="7">
        <v>96</v>
      </c>
      <c r="C537" s="8">
        <v>43416.347222222219</v>
      </c>
      <c r="D537" s="9">
        <v>4730</v>
      </c>
      <c r="E537" s="9">
        <v>46598</v>
      </c>
      <c r="F537" s="10">
        <f>D537/E537</f>
        <v>0.1015065024249968</v>
      </c>
      <c r="G537" s="10">
        <f>F537-F536</f>
        <v>-1.525070328979583e-05</v>
      </c>
    </row>
    <row r="538" s="2" customFormat="1" ht="13" customHeight="1">
      <c r="A538" t="s" s="6">
        <v>95</v>
      </c>
      <c r="B538" t="s" s="7">
        <v>96</v>
      </c>
      <c r="C538" s="8">
        <v>43417.347222222219</v>
      </c>
      <c r="D538" s="9">
        <v>5410</v>
      </c>
      <c r="E538" s="9">
        <v>46603</v>
      </c>
      <c r="F538" s="10">
        <f>D538/E538</f>
        <v>0.1160869471922408</v>
      </c>
      <c r="G538" s="10">
        <f>F538-F537</f>
        <v>0.01458044476724406</v>
      </c>
    </row>
    <row r="539" s="2" customFormat="1" ht="13" customHeight="1">
      <c r="A539" t="s" s="6">
        <v>95</v>
      </c>
      <c r="B539" t="s" s="7">
        <v>96</v>
      </c>
      <c r="C539" s="8">
        <v>43418.347222222219</v>
      </c>
      <c r="D539" s="9">
        <v>6398</v>
      </c>
      <c r="E539" s="9">
        <v>46612</v>
      </c>
      <c r="F539" s="10">
        <f>D539/E539</f>
        <v>0.1372607912125633</v>
      </c>
      <c r="G539" s="10">
        <f>F539-F538</f>
        <v>0.02117384402032245</v>
      </c>
    </row>
    <row r="540" s="2" customFormat="1" ht="13" customHeight="1">
      <c r="A540" t="s" s="6">
        <v>95</v>
      </c>
      <c r="B540" t="s" s="7">
        <v>96</v>
      </c>
      <c r="C540" s="8">
        <v>43419.347222222219</v>
      </c>
      <c r="D540" s="9">
        <v>7024</v>
      </c>
      <c r="E540" s="9">
        <v>46618</v>
      </c>
      <c r="F540" s="10">
        <f>D540/E540</f>
        <v>0.1506714144750955</v>
      </c>
      <c r="G540" s="10">
        <f>F540-F539</f>
        <v>0.01341062326253217</v>
      </c>
    </row>
    <row r="541" s="2" customFormat="1" ht="13" customHeight="1">
      <c r="A541" t="s" s="6">
        <v>95</v>
      </c>
      <c r="B541" t="s" s="7">
        <v>96</v>
      </c>
      <c r="C541" s="8">
        <v>43420.347222222219</v>
      </c>
      <c r="D541" s="9">
        <v>7395</v>
      </c>
      <c r="E541" s="9">
        <v>46621</v>
      </c>
      <c r="F541" s="10">
        <f>D541/E541</f>
        <v>0.1586195062310976</v>
      </c>
      <c r="G541" s="10">
        <f>F541-F540</f>
        <v>0.007948091756002112</v>
      </c>
    </row>
    <row r="542" s="2" customFormat="1" ht="13" customHeight="1">
      <c r="A542" t="s" s="6">
        <v>97</v>
      </c>
      <c r="B542" t="s" s="7">
        <v>98</v>
      </c>
      <c r="C542" s="8">
        <v>43409.347222222219</v>
      </c>
      <c r="D542" s="9">
        <v>6</v>
      </c>
      <c r="E542" s="9">
        <v>25373</v>
      </c>
      <c r="F542" s="10">
        <f>D542/E542</f>
        <v>0.0002364718401450361</v>
      </c>
      <c r="G542" s="10">
        <v>0</v>
      </c>
    </row>
    <row r="543" s="2" customFormat="1" ht="13" customHeight="1">
      <c r="A543" t="s" s="6">
        <v>97</v>
      </c>
      <c r="B543" t="s" s="7">
        <v>98</v>
      </c>
      <c r="C543" s="8">
        <v>43410.347222222219</v>
      </c>
      <c r="D543" s="9">
        <v>71</v>
      </c>
      <c r="E543" s="9">
        <v>25363</v>
      </c>
      <c r="F543" s="10">
        <f>D543/E543</f>
        <v>0.002799353388794701</v>
      </c>
      <c r="G543" s="10">
        <f>F543-F542</f>
        <v>0.002562881548649665</v>
      </c>
    </row>
    <row r="544" s="2" customFormat="1" ht="13" customHeight="1">
      <c r="A544" t="s" s="6">
        <v>97</v>
      </c>
      <c r="B544" t="s" s="7">
        <v>98</v>
      </c>
      <c r="C544" s="8">
        <v>43411.347222222219</v>
      </c>
      <c r="D544" s="9">
        <v>132</v>
      </c>
      <c r="E544" s="9">
        <v>25368</v>
      </c>
      <c r="F544" s="10">
        <f>D544/E544</f>
        <v>0.005203405865657522</v>
      </c>
      <c r="G544" s="10">
        <f>F544-F543</f>
        <v>0.002404052476862821</v>
      </c>
    </row>
    <row r="545" s="2" customFormat="1" ht="13" customHeight="1">
      <c r="A545" t="s" s="6">
        <v>97</v>
      </c>
      <c r="B545" t="s" s="7">
        <v>98</v>
      </c>
      <c r="C545" s="8">
        <v>43412.347222222219</v>
      </c>
      <c r="D545" s="9">
        <v>237</v>
      </c>
      <c r="E545" s="9">
        <v>25372</v>
      </c>
      <c r="F545" s="10">
        <f>D545/E545</f>
        <v>0.009341005833201955</v>
      </c>
      <c r="G545" s="10">
        <f>F545-F544</f>
        <v>0.004137599967544433</v>
      </c>
    </row>
    <row r="546" s="2" customFormat="1" ht="13" customHeight="1">
      <c r="A546" t="s" s="6">
        <v>97</v>
      </c>
      <c r="B546" t="s" s="7">
        <v>98</v>
      </c>
      <c r="C546" s="8">
        <v>43413.347222222219</v>
      </c>
      <c r="D546" s="9">
        <v>653</v>
      </c>
      <c r="E546" s="9">
        <v>25370</v>
      </c>
      <c r="F546" s="10">
        <f>D546/E546</f>
        <v>0.0257390618841151</v>
      </c>
      <c r="G546" s="10">
        <f>F546-F545</f>
        <v>0.01639805605091314</v>
      </c>
    </row>
    <row r="547" s="2" customFormat="1" ht="13" customHeight="1">
      <c r="A547" t="s" s="6">
        <v>97</v>
      </c>
      <c r="B547" t="s" s="7">
        <v>98</v>
      </c>
      <c r="C547" s="8">
        <v>43414.347222222219</v>
      </c>
      <c r="D547" s="9">
        <v>1171</v>
      </c>
      <c r="E547" s="9">
        <v>25380</v>
      </c>
      <c r="F547" s="10">
        <f>D547/E547</f>
        <v>0.04613869188337273</v>
      </c>
      <c r="G547" s="10">
        <f>F547-F546</f>
        <v>0.02039962999925763</v>
      </c>
    </row>
    <row r="548" s="2" customFormat="1" ht="13" customHeight="1">
      <c r="A548" t="s" s="6">
        <v>97</v>
      </c>
      <c r="B548" t="s" s="7">
        <v>98</v>
      </c>
      <c r="C548" s="8">
        <v>43415.347222222219</v>
      </c>
      <c r="D548" s="9">
        <v>1171</v>
      </c>
      <c r="E548" s="9">
        <v>25382</v>
      </c>
      <c r="F548" s="10">
        <f>D548/E548</f>
        <v>0.04613505633913797</v>
      </c>
      <c r="G548" s="10">
        <f>F548-F547</f>
        <v>-3.635544234763255e-06</v>
      </c>
    </row>
    <row r="549" s="2" customFormat="1" ht="13" customHeight="1">
      <c r="A549" t="s" s="6">
        <v>97</v>
      </c>
      <c r="B549" t="s" s="7">
        <v>98</v>
      </c>
      <c r="C549" s="8">
        <v>43416.347222222219</v>
      </c>
      <c r="D549" s="9">
        <v>1171</v>
      </c>
      <c r="E549" s="9">
        <v>25382</v>
      </c>
      <c r="F549" s="10">
        <f>D549/E549</f>
        <v>0.04613505633913797</v>
      </c>
      <c r="G549" s="10">
        <f>F549-F548</f>
        <v>0</v>
      </c>
    </row>
    <row r="550" s="2" customFormat="1" ht="13" customHeight="1">
      <c r="A550" t="s" s="6">
        <v>97</v>
      </c>
      <c r="B550" t="s" s="7">
        <v>98</v>
      </c>
      <c r="C550" s="8">
        <v>43417.347222222219</v>
      </c>
      <c r="D550" s="9">
        <v>1472</v>
      </c>
      <c r="E550" s="9">
        <v>25381</v>
      </c>
      <c r="F550" s="10">
        <f>D550/E550</f>
        <v>0.05799613884401718</v>
      </c>
      <c r="G550" s="10">
        <f>F550-F549</f>
        <v>0.01186108250487921</v>
      </c>
    </row>
    <row r="551" s="2" customFormat="1" ht="13" customHeight="1">
      <c r="A551" t="s" s="6">
        <v>97</v>
      </c>
      <c r="B551" t="s" s="7">
        <v>98</v>
      </c>
      <c r="C551" s="8">
        <v>43418.347222222219</v>
      </c>
      <c r="D551" s="9">
        <v>1914</v>
      </c>
      <c r="E551" s="9">
        <v>25386</v>
      </c>
      <c r="F551" s="10">
        <f>D551/E551</f>
        <v>0.07539588749704562</v>
      </c>
      <c r="G551" s="10">
        <f>F551-F550</f>
        <v>0.01739974865302844</v>
      </c>
    </row>
    <row r="552" s="2" customFormat="1" ht="13" customHeight="1">
      <c r="A552" t="s" s="6">
        <v>97</v>
      </c>
      <c r="B552" t="s" s="7">
        <v>98</v>
      </c>
      <c r="C552" s="8">
        <v>43419.347222222219</v>
      </c>
      <c r="D552" s="9">
        <v>2169</v>
      </c>
      <c r="E552" s="9">
        <v>25393</v>
      </c>
      <c r="F552" s="10">
        <f>D552/E552</f>
        <v>0.0854172409719214</v>
      </c>
      <c r="G552" s="10">
        <f>F552-F551</f>
        <v>0.01002135347487577</v>
      </c>
    </row>
    <row r="553" s="2" customFormat="1" ht="13" customHeight="1">
      <c r="A553" t="s" s="6">
        <v>97</v>
      </c>
      <c r="B553" t="s" s="7">
        <v>98</v>
      </c>
      <c r="C553" s="8">
        <v>43420.347222222219</v>
      </c>
      <c r="D553" s="9">
        <v>2284</v>
      </c>
      <c r="E553" s="9">
        <v>25395</v>
      </c>
      <c r="F553" s="10">
        <f>D553/E553</f>
        <v>0.08993896436306359</v>
      </c>
      <c r="G553" s="10">
        <f>F553-F552</f>
        <v>0.004521723391142193</v>
      </c>
    </row>
    <row r="554" s="2" customFormat="1" ht="13" customHeight="1">
      <c r="A554" t="s" s="6">
        <v>99</v>
      </c>
      <c r="B554" t="s" s="7">
        <v>100</v>
      </c>
      <c r="C554" s="8">
        <v>43409.347222222219</v>
      </c>
      <c r="D554" s="9">
        <v>100</v>
      </c>
      <c r="E554" s="9">
        <v>17505</v>
      </c>
      <c r="F554" s="10">
        <f>D554/E554</f>
        <v>0.005712653527563553</v>
      </c>
      <c r="G554" s="10">
        <v>0</v>
      </c>
    </row>
    <row r="555" s="2" customFormat="1" ht="13" customHeight="1">
      <c r="A555" t="s" s="6">
        <v>99</v>
      </c>
      <c r="B555" t="s" s="7">
        <v>100</v>
      </c>
      <c r="C555" s="8">
        <v>43410.347222222219</v>
      </c>
      <c r="D555" s="9">
        <v>185</v>
      </c>
      <c r="E555" s="9">
        <v>17496</v>
      </c>
      <c r="F555" s="10">
        <f>D555/E555</f>
        <v>0.01057384545038866</v>
      </c>
      <c r="G555" s="10">
        <f>F555-F554</f>
        <v>0.004861191922825107</v>
      </c>
    </row>
    <row r="556" s="2" customFormat="1" ht="13" customHeight="1">
      <c r="A556" t="s" s="6">
        <v>99</v>
      </c>
      <c r="B556" t="s" s="7">
        <v>100</v>
      </c>
      <c r="C556" s="8">
        <v>43411.347222222219</v>
      </c>
      <c r="D556" s="9">
        <v>313</v>
      </c>
      <c r="E556" s="9">
        <v>17494</v>
      </c>
      <c r="F556" s="10">
        <f>D556/E556</f>
        <v>0.01789184863381731</v>
      </c>
      <c r="G556" s="10">
        <f>F556-F555</f>
        <v>0.007318003183428649</v>
      </c>
    </row>
    <row r="557" s="2" customFormat="1" ht="13" customHeight="1">
      <c r="A557" t="s" s="6">
        <v>99</v>
      </c>
      <c r="B557" t="s" s="7">
        <v>100</v>
      </c>
      <c r="C557" s="8">
        <v>43412.347222222219</v>
      </c>
      <c r="D557" s="9">
        <v>396</v>
      </c>
      <c r="E557" s="9">
        <v>17504</v>
      </c>
      <c r="F557" s="10">
        <f>D557/E557</f>
        <v>0.02262340036563071</v>
      </c>
      <c r="G557" s="10">
        <f>F557-F556</f>
        <v>0.004731551731813402</v>
      </c>
    </row>
    <row r="558" s="2" customFormat="1" ht="13" customHeight="1">
      <c r="A558" t="s" s="6">
        <v>99</v>
      </c>
      <c r="B558" t="s" s="7">
        <v>100</v>
      </c>
      <c r="C558" s="8">
        <v>43413.347222222219</v>
      </c>
      <c r="D558" s="9">
        <v>881</v>
      </c>
      <c r="E558" s="9">
        <v>17508</v>
      </c>
      <c r="F558" s="10">
        <f>D558/E558</f>
        <v>0.05031985378112862</v>
      </c>
      <c r="G558" s="10">
        <f>F558-F557</f>
        <v>0.02769645341549791</v>
      </c>
    </row>
    <row r="559" s="2" customFormat="1" ht="13" customHeight="1">
      <c r="A559" t="s" s="6">
        <v>99</v>
      </c>
      <c r="B559" t="s" s="7">
        <v>100</v>
      </c>
      <c r="C559" s="8">
        <v>43414.347222222219</v>
      </c>
      <c r="D559" s="9">
        <v>1161</v>
      </c>
      <c r="E559" s="9">
        <v>17509</v>
      </c>
      <c r="F559" s="10">
        <f>D559/E559</f>
        <v>0.06630875549717288</v>
      </c>
      <c r="G559" s="10">
        <f>F559-F558</f>
        <v>0.01598890171604426</v>
      </c>
    </row>
    <row r="560" s="2" customFormat="1" ht="13" customHeight="1">
      <c r="A560" t="s" s="6">
        <v>99</v>
      </c>
      <c r="B560" t="s" s="7">
        <v>100</v>
      </c>
      <c r="C560" s="8">
        <v>43415.347222222219</v>
      </c>
      <c r="D560" s="9">
        <v>1161</v>
      </c>
      <c r="E560" s="9">
        <v>17510</v>
      </c>
      <c r="F560" s="10">
        <f>D560/E560</f>
        <v>0.0663049685893775</v>
      </c>
      <c r="G560" s="10">
        <f>F560-F559</f>
        <v>-3.786907795386152e-06</v>
      </c>
    </row>
    <row r="561" s="2" customFormat="1" ht="13" customHeight="1">
      <c r="A561" t="s" s="6">
        <v>99</v>
      </c>
      <c r="B561" t="s" s="7">
        <v>100</v>
      </c>
      <c r="C561" s="8">
        <v>43416.347222222219</v>
      </c>
      <c r="D561" s="9">
        <v>1161</v>
      </c>
      <c r="E561" s="9">
        <v>17508</v>
      </c>
      <c r="F561" s="10">
        <f>D561/E561</f>
        <v>0.06631254283755997</v>
      </c>
      <c r="G561" s="10">
        <f>F561-F560</f>
        <v>7.574248182470877e-06</v>
      </c>
    </row>
    <row r="562" s="2" customFormat="1" ht="13" customHeight="1">
      <c r="A562" t="s" s="6">
        <v>99</v>
      </c>
      <c r="B562" t="s" s="7">
        <v>100</v>
      </c>
      <c r="C562" s="8">
        <v>43417.347222222219</v>
      </c>
      <c r="D562" s="9">
        <v>1519</v>
      </c>
      <c r="E562" s="9">
        <v>17511</v>
      </c>
      <c r="F562" s="10">
        <f>D562/E562</f>
        <v>0.08674547427331392</v>
      </c>
      <c r="G562" s="10">
        <f>F562-F561</f>
        <v>0.02043293143575395</v>
      </c>
    </row>
    <row r="563" s="2" customFormat="1" ht="13" customHeight="1">
      <c r="A563" t="s" s="6">
        <v>99</v>
      </c>
      <c r="B563" t="s" s="7">
        <v>100</v>
      </c>
      <c r="C563" s="8">
        <v>43418.347222222219</v>
      </c>
      <c r="D563" s="9">
        <v>1610</v>
      </c>
      <c r="E563" s="9">
        <v>17512</v>
      </c>
      <c r="F563" s="10">
        <f>D563/E563</f>
        <v>0.09193695751484696</v>
      </c>
      <c r="G563" s="10">
        <f>F563-F562</f>
        <v>0.00519148324153304</v>
      </c>
    </row>
    <row r="564" s="2" customFormat="1" ht="13" customHeight="1">
      <c r="A564" t="s" s="6">
        <v>99</v>
      </c>
      <c r="B564" t="s" s="7">
        <v>100</v>
      </c>
      <c r="C564" s="8">
        <v>43419.347222222219</v>
      </c>
      <c r="D564" s="9">
        <v>1651</v>
      </c>
      <c r="E564" s="9">
        <v>17512</v>
      </c>
      <c r="F564" s="10">
        <f>D564/E564</f>
        <v>0.09427820922795797</v>
      </c>
      <c r="G564" s="10">
        <f>F564-F563</f>
        <v>0.002341251713111017</v>
      </c>
    </row>
    <row r="565" s="2" customFormat="1" ht="13" customHeight="1">
      <c r="A565" t="s" s="6">
        <v>99</v>
      </c>
      <c r="B565" t="s" s="7">
        <v>100</v>
      </c>
      <c r="C565" s="8">
        <v>43420.347222222219</v>
      </c>
      <c r="D565" s="9">
        <v>1770</v>
      </c>
      <c r="E565" s="9">
        <v>17518</v>
      </c>
      <c r="F565" s="10">
        <f>D565/E565</f>
        <v>0.1010389313848613</v>
      </c>
      <c r="G565" s="10">
        <f>F565-F564</f>
        <v>0.006760722156903307</v>
      </c>
    </row>
    <row r="566" s="2" customFormat="1" ht="13" customHeight="1">
      <c r="A566" t="s" s="6">
        <v>101</v>
      </c>
      <c r="B566" t="s" s="7">
        <v>102</v>
      </c>
      <c r="C566" s="8">
        <v>43409.347222222219</v>
      </c>
      <c r="D566" s="9">
        <v>11</v>
      </c>
      <c r="E566" s="9">
        <v>46147</v>
      </c>
      <c r="F566" s="10">
        <f>D566/E566</f>
        <v>0.0002383686913558845</v>
      </c>
      <c r="G566" s="10">
        <v>0</v>
      </c>
    </row>
    <row r="567" s="2" customFormat="1" ht="13" customHeight="1">
      <c r="A567" t="s" s="6">
        <v>101</v>
      </c>
      <c r="B567" t="s" s="7">
        <v>102</v>
      </c>
      <c r="C567" s="8">
        <v>43410.347222222219</v>
      </c>
      <c r="D567" s="9">
        <v>143</v>
      </c>
      <c r="E567" s="9">
        <v>46161</v>
      </c>
      <c r="F567" s="10">
        <f>D567/E567</f>
        <v>0.003097853166092589</v>
      </c>
      <c r="G567" s="10">
        <f>F567-F566</f>
        <v>0.002859484474736705</v>
      </c>
    </row>
    <row r="568" s="2" customFormat="1" ht="13" customHeight="1">
      <c r="A568" t="s" s="6">
        <v>101</v>
      </c>
      <c r="B568" t="s" s="7">
        <v>102</v>
      </c>
      <c r="C568" s="8">
        <v>43411.347222222219</v>
      </c>
      <c r="D568" s="9">
        <v>211</v>
      </c>
      <c r="E568" s="9">
        <v>46168</v>
      </c>
      <c r="F568" s="10">
        <f>D568/E568</f>
        <v>0.004570265118696933</v>
      </c>
      <c r="G568" s="10">
        <f>F568-F567</f>
        <v>0.001472411952604344</v>
      </c>
    </row>
    <row r="569" s="2" customFormat="1" ht="13" customHeight="1">
      <c r="A569" t="s" s="6">
        <v>101</v>
      </c>
      <c r="B569" t="s" s="7">
        <v>102</v>
      </c>
      <c r="C569" s="8">
        <v>43412.347222222219</v>
      </c>
      <c r="D569" s="9">
        <v>1139</v>
      </c>
      <c r="E569" s="9">
        <v>46174</v>
      </c>
      <c r="F569" s="10">
        <f>D569/E569</f>
        <v>0.02466756183133365</v>
      </c>
      <c r="G569" s="10">
        <f>F569-F568</f>
        <v>0.02009729671263672</v>
      </c>
    </row>
    <row r="570" s="2" customFormat="1" ht="13" customHeight="1">
      <c r="A570" t="s" s="6">
        <v>101</v>
      </c>
      <c r="B570" t="s" s="7">
        <v>102</v>
      </c>
      <c r="C570" s="8">
        <v>43413.347222222219</v>
      </c>
      <c r="D570" s="9">
        <v>2390</v>
      </c>
      <c r="E570" s="9">
        <v>46184</v>
      </c>
      <c r="F570" s="10">
        <f>D570/E570</f>
        <v>0.05174952364455222</v>
      </c>
      <c r="G570" s="10">
        <f>F570-F569</f>
        <v>0.02708196181321857</v>
      </c>
    </row>
    <row r="571" s="2" customFormat="1" ht="13" customHeight="1">
      <c r="A571" t="s" s="6">
        <v>101</v>
      </c>
      <c r="B571" t="s" s="7">
        <v>102</v>
      </c>
      <c r="C571" s="8">
        <v>43414.347222222219</v>
      </c>
      <c r="D571" s="9">
        <v>3252</v>
      </c>
      <c r="E571" s="9">
        <v>46185</v>
      </c>
      <c r="F571" s="10">
        <f>D571/E571</f>
        <v>0.07041247158168236</v>
      </c>
      <c r="G571" s="10">
        <f>F571-F570</f>
        <v>0.01866294793713014</v>
      </c>
    </row>
    <row r="572" s="2" customFormat="1" ht="13" customHeight="1">
      <c r="A572" t="s" s="6">
        <v>101</v>
      </c>
      <c r="B572" t="s" s="7">
        <v>102</v>
      </c>
      <c r="C572" s="8">
        <v>43415.347222222219</v>
      </c>
      <c r="D572" s="9">
        <v>3252</v>
      </c>
      <c r="E572" s="9">
        <v>46186</v>
      </c>
      <c r="F572" s="10">
        <f>D572/E572</f>
        <v>0.07041094704022864</v>
      </c>
      <c r="G572" s="10">
        <f>F572-F571</f>
        <v>-1.524541453717942e-06</v>
      </c>
    </row>
    <row r="573" s="2" customFormat="1" ht="13" customHeight="1">
      <c r="A573" t="s" s="6">
        <v>101</v>
      </c>
      <c r="B573" t="s" s="7">
        <v>102</v>
      </c>
      <c r="C573" s="8">
        <v>43416.347222222219</v>
      </c>
      <c r="D573" s="9">
        <v>3252</v>
      </c>
      <c r="E573" s="9">
        <v>46187</v>
      </c>
      <c r="F573" s="10">
        <f>D573/E573</f>
        <v>0.07040942256479096</v>
      </c>
      <c r="G573" s="10">
        <f>F573-F572</f>
        <v>-1.524475437678086e-06</v>
      </c>
    </row>
    <row r="574" s="2" customFormat="1" ht="13" customHeight="1">
      <c r="A574" t="s" s="6">
        <v>101</v>
      </c>
      <c r="B574" t="s" s="7">
        <v>102</v>
      </c>
      <c r="C574" s="8">
        <v>43417.347222222219</v>
      </c>
      <c r="D574" s="9">
        <v>3610</v>
      </c>
      <c r="E574" s="9">
        <v>46189</v>
      </c>
      <c r="F574" s="10">
        <f>D574/E574</f>
        <v>0.0781571369806664</v>
      </c>
      <c r="G574" s="10">
        <f>F574-F573</f>
        <v>0.007747714415875434</v>
      </c>
    </row>
    <row r="575" s="2" customFormat="1" ht="13" customHeight="1">
      <c r="A575" t="s" s="6">
        <v>101</v>
      </c>
      <c r="B575" t="s" s="7">
        <v>102</v>
      </c>
      <c r="C575" s="8">
        <v>43418.347222222219</v>
      </c>
      <c r="D575" s="9">
        <v>3997</v>
      </c>
      <c r="E575" s="9">
        <v>46200</v>
      </c>
      <c r="F575" s="10">
        <f>D575/E575</f>
        <v>0.08651515151515152</v>
      </c>
      <c r="G575" s="10">
        <f>F575-F574</f>
        <v>0.00835801453448512</v>
      </c>
    </row>
    <row r="576" s="2" customFormat="1" ht="13" customHeight="1">
      <c r="A576" t="s" s="6">
        <v>101</v>
      </c>
      <c r="B576" t="s" s="7">
        <v>102</v>
      </c>
      <c r="C576" s="8">
        <v>43419.347222222219</v>
      </c>
      <c r="D576" s="9">
        <v>4506</v>
      </c>
      <c r="E576" s="9">
        <v>46205</v>
      </c>
      <c r="F576" s="10">
        <f>D576/E576</f>
        <v>0.09752191321285575</v>
      </c>
      <c r="G576" s="10">
        <f>F576-F575</f>
        <v>0.01100676169770423</v>
      </c>
    </row>
    <row r="577" s="2" customFormat="1" ht="13" customHeight="1">
      <c r="A577" t="s" s="6">
        <v>101</v>
      </c>
      <c r="B577" t="s" s="7">
        <v>102</v>
      </c>
      <c r="C577" s="8">
        <v>43420.347222222219</v>
      </c>
      <c r="D577" s="9">
        <v>4911</v>
      </c>
      <c r="E577" s="9">
        <v>46214</v>
      </c>
      <c r="F577" s="10">
        <f>D577/E577</f>
        <v>0.1062664993292076</v>
      </c>
      <c r="G577" s="10">
        <f>F577-F576</f>
        <v>0.008744586116351857</v>
      </c>
    </row>
    <row r="578" s="2" customFormat="1" ht="13" customHeight="1">
      <c r="A578" t="s" s="6">
        <v>103</v>
      </c>
      <c r="B578" t="s" s="7">
        <v>104</v>
      </c>
      <c r="C578" s="8">
        <v>43409.347222222219</v>
      </c>
      <c r="D578" s="9">
        <v>5</v>
      </c>
      <c r="E578" s="9">
        <v>41248</v>
      </c>
      <c r="F578" s="10">
        <f>D578/E578</f>
        <v>0.0001212179984484096</v>
      </c>
      <c r="G578" s="10">
        <v>0</v>
      </c>
    </row>
    <row r="579" s="2" customFormat="1" ht="13" customHeight="1">
      <c r="A579" t="s" s="6">
        <v>103</v>
      </c>
      <c r="B579" t="s" s="7">
        <v>104</v>
      </c>
      <c r="C579" s="8">
        <v>43410.347222222219</v>
      </c>
      <c r="D579" s="9">
        <v>5</v>
      </c>
      <c r="E579" s="9">
        <v>41258</v>
      </c>
      <c r="F579" s="10">
        <f>D579/E579</f>
        <v>0.0001211886179650007</v>
      </c>
      <c r="G579" s="10">
        <f>F579-F578</f>
        <v>-2.938048340889469e-08</v>
      </c>
    </row>
    <row r="580" s="2" customFormat="1" ht="13" customHeight="1">
      <c r="A580" t="s" s="6">
        <v>103</v>
      </c>
      <c r="B580" t="s" s="7">
        <v>104</v>
      </c>
      <c r="C580" s="8">
        <v>43411.347222222219</v>
      </c>
      <c r="D580" s="9">
        <v>5</v>
      </c>
      <c r="E580" s="9">
        <v>41262</v>
      </c>
      <c r="F580" s="10">
        <f>D580/E580</f>
        <v>0.0001211768697591004</v>
      </c>
      <c r="G580" s="10">
        <f>F580-F579</f>
        <v>-1.17482059003364e-08</v>
      </c>
    </row>
    <row r="581" s="2" customFormat="1" ht="13" customHeight="1">
      <c r="A581" t="s" s="6">
        <v>103</v>
      </c>
      <c r="B581" t="s" s="7">
        <v>104</v>
      </c>
      <c r="C581" s="8">
        <v>43412.347222222219</v>
      </c>
      <c r="D581" s="9">
        <v>54</v>
      </c>
      <c r="E581" s="9">
        <v>41266</v>
      </c>
      <c r="F581" s="10">
        <f>D581/E581</f>
        <v>0.001308583337372171</v>
      </c>
      <c r="G581" s="10">
        <f>F581-F580</f>
        <v>0.00118740646761307</v>
      </c>
    </row>
    <row r="582" s="2" customFormat="1" ht="13" customHeight="1">
      <c r="A582" t="s" s="6">
        <v>103</v>
      </c>
      <c r="B582" t="s" s="7">
        <v>104</v>
      </c>
      <c r="C582" s="8">
        <v>43413.347222222219</v>
      </c>
      <c r="D582" s="9">
        <v>64</v>
      </c>
      <c r="E582" s="9">
        <v>41273</v>
      </c>
      <c r="F582" s="10">
        <f>D582/E582</f>
        <v>0.001550650546362029</v>
      </c>
      <c r="G582" s="10">
        <f>F582-F581</f>
        <v>0.0002420672089898576</v>
      </c>
    </row>
    <row r="583" s="2" customFormat="1" ht="13" customHeight="1">
      <c r="A583" t="s" s="6">
        <v>103</v>
      </c>
      <c r="B583" t="s" s="7">
        <v>104</v>
      </c>
      <c r="C583" s="8">
        <v>43414.347222222219</v>
      </c>
      <c r="D583" s="9">
        <v>217</v>
      </c>
      <c r="E583" s="9">
        <v>41286</v>
      </c>
      <c r="F583" s="10">
        <f>D583/E583</f>
        <v>0.005256018989487962</v>
      </c>
      <c r="G583" s="10">
        <f>F583-F582</f>
        <v>0.003705368443125934</v>
      </c>
    </row>
    <row r="584" s="2" customFormat="1" ht="13" customHeight="1">
      <c r="A584" t="s" s="6">
        <v>103</v>
      </c>
      <c r="B584" t="s" s="7">
        <v>104</v>
      </c>
      <c r="C584" s="8">
        <v>43415.347222222219</v>
      </c>
      <c r="D584" s="9">
        <v>217</v>
      </c>
      <c r="E584" s="9">
        <v>41286</v>
      </c>
      <c r="F584" s="10">
        <f>D584/E584</f>
        <v>0.005256018989487962</v>
      </c>
      <c r="G584" s="10">
        <f>F584-F583</f>
        <v>0</v>
      </c>
    </row>
    <row r="585" s="2" customFormat="1" ht="13" customHeight="1">
      <c r="A585" t="s" s="6">
        <v>103</v>
      </c>
      <c r="B585" t="s" s="7">
        <v>104</v>
      </c>
      <c r="C585" s="8">
        <v>43416.347222222219</v>
      </c>
      <c r="D585" s="9">
        <v>217</v>
      </c>
      <c r="E585" s="9">
        <v>41290</v>
      </c>
      <c r="F585" s="10">
        <f>D585/E585</f>
        <v>0.00525550980867038</v>
      </c>
      <c r="G585" s="10">
        <f>F585-F584</f>
        <v>-5.091808175823609e-07</v>
      </c>
    </row>
    <row r="586" s="2" customFormat="1" ht="13" customHeight="1">
      <c r="A586" t="s" s="6">
        <v>103</v>
      </c>
      <c r="B586" t="s" s="7">
        <v>104</v>
      </c>
      <c r="C586" s="8">
        <v>43417.347222222219</v>
      </c>
      <c r="D586" s="9">
        <v>353</v>
      </c>
      <c r="E586" s="9">
        <v>41288</v>
      </c>
      <c r="F586" s="10">
        <f>D586/E586</f>
        <v>0.008549699670606472</v>
      </c>
      <c r="G586" s="10">
        <f>F586-F585</f>
        <v>0.003294189861936092</v>
      </c>
    </row>
    <row r="587" s="2" customFormat="1" ht="13" customHeight="1">
      <c r="A587" t="s" s="6">
        <v>103</v>
      </c>
      <c r="B587" t="s" s="7">
        <v>104</v>
      </c>
      <c r="C587" s="8">
        <v>43418.347222222219</v>
      </c>
      <c r="D587" s="9">
        <v>888</v>
      </c>
      <c r="E587" s="9">
        <v>41294</v>
      </c>
      <c r="F587" s="10">
        <f>D587/E587</f>
        <v>0.02150433477018453</v>
      </c>
      <c r="G587" s="10">
        <f>F587-F586</f>
        <v>0.01295463509957806</v>
      </c>
    </row>
    <row r="588" s="2" customFormat="1" ht="13" customHeight="1">
      <c r="A588" t="s" s="6">
        <v>103</v>
      </c>
      <c r="B588" t="s" s="7">
        <v>104</v>
      </c>
      <c r="C588" s="8">
        <v>43419.347222222219</v>
      </c>
      <c r="D588" s="9">
        <v>1289</v>
      </c>
      <c r="E588" s="9">
        <v>41286</v>
      </c>
      <c r="F588" s="10">
        <f>D588/E588</f>
        <v>0.03122123722327181</v>
      </c>
      <c r="G588" s="10">
        <f>F588-F587</f>
        <v>0.009716902453087279</v>
      </c>
    </row>
    <row r="589" s="2" customFormat="1" ht="13" customHeight="1">
      <c r="A589" t="s" s="6">
        <v>103</v>
      </c>
      <c r="B589" t="s" s="7">
        <v>104</v>
      </c>
      <c r="C589" s="8">
        <v>43420.347222222219</v>
      </c>
      <c r="D589" s="9">
        <v>1436</v>
      </c>
      <c r="E589" s="9">
        <v>41286</v>
      </c>
      <c r="F589" s="10">
        <f>D589/E589</f>
        <v>0.03478176621615076</v>
      </c>
      <c r="G589" s="10">
        <f>F589-F588</f>
        <v>0.003560528992878946</v>
      </c>
    </row>
    <row r="590" s="2" customFormat="1" ht="13" customHeight="1">
      <c r="A590" t="s" s="6">
        <v>105</v>
      </c>
      <c r="B590" t="s" s="7">
        <v>106</v>
      </c>
      <c r="C590" s="8">
        <v>43409.347222222219</v>
      </c>
      <c r="D590" s="9">
        <v>2</v>
      </c>
      <c r="E590" s="9">
        <v>38305</v>
      </c>
      <c r="F590" s="10">
        <f>D590/E590</f>
        <v>5.221250489492233e-05</v>
      </c>
      <c r="G590" s="10">
        <v>0</v>
      </c>
    </row>
    <row r="591" s="2" customFormat="1" ht="13" customHeight="1">
      <c r="A591" t="s" s="6">
        <v>105</v>
      </c>
      <c r="B591" t="s" s="7">
        <v>106</v>
      </c>
      <c r="C591" s="8">
        <v>43410.347222222219</v>
      </c>
      <c r="D591" s="9">
        <v>2</v>
      </c>
      <c r="E591" s="9">
        <v>38336</v>
      </c>
      <c r="F591" s="10">
        <f>D591/E591</f>
        <v>5.217028380634391e-05</v>
      </c>
      <c r="G591" s="10">
        <f>F591-F590</f>
        <v>-4.222108857842487e-08</v>
      </c>
    </row>
    <row r="592" s="2" customFormat="1" ht="13" customHeight="1">
      <c r="A592" t="s" s="6">
        <v>105</v>
      </c>
      <c r="B592" t="s" s="7">
        <v>106</v>
      </c>
      <c r="C592" s="8">
        <v>43411.347222222219</v>
      </c>
      <c r="D592" s="9">
        <v>2</v>
      </c>
      <c r="E592" s="9">
        <v>38341</v>
      </c>
      <c r="F592" s="10">
        <f>D592/E592</f>
        <v>5.216348034740878e-05</v>
      </c>
      <c r="G592" s="10">
        <f>F592-F591</f>
        <v>-6.803458935132135e-09</v>
      </c>
    </row>
    <row r="593" s="2" customFormat="1" ht="13" customHeight="1">
      <c r="A593" t="s" s="6">
        <v>105</v>
      </c>
      <c r="B593" t="s" s="7">
        <v>106</v>
      </c>
      <c r="C593" s="8">
        <v>43412.347222222219</v>
      </c>
      <c r="D593" s="9">
        <v>6</v>
      </c>
      <c r="E593" s="9">
        <v>38352</v>
      </c>
      <c r="F593" s="10">
        <f>D593/E593</f>
        <v>0.0001564455569461827</v>
      </c>
      <c r="G593" s="10">
        <f>F593-F592</f>
        <v>0.000104282076598774</v>
      </c>
    </row>
    <row r="594" s="2" customFormat="1" ht="13" customHeight="1">
      <c r="A594" t="s" s="6">
        <v>105</v>
      </c>
      <c r="B594" t="s" s="7">
        <v>106</v>
      </c>
      <c r="C594" s="8">
        <v>43413.347222222219</v>
      </c>
      <c r="D594" s="9">
        <v>10</v>
      </c>
      <c r="E594" s="9">
        <v>38364</v>
      </c>
      <c r="F594" s="10">
        <f>D594/E594</f>
        <v>0.0002606610363882807</v>
      </c>
      <c r="G594" s="10">
        <f>F594-F593</f>
        <v>0.0001042154794420979</v>
      </c>
    </row>
    <row r="595" s="2" customFormat="1" ht="13" customHeight="1">
      <c r="A595" t="s" s="6">
        <v>105</v>
      </c>
      <c r="B595" t="s" s="7">
        <v>106</v>
      </c>
      <c r="C595" s="8">
        <v>43414.347222222219</v>
      </c>
      <c r="D595" s="9">
        <v>39</v>
      </c>
      <c r="E595" s="9">
        <v>38366</v>
      </c>
      <c r="F595" s="10">
        <f>D595/E595</f>
        <v>0.001016525048219778</v>
      </c>
      <c r="G595" s="10">
        <f>F595-F594</f>
        <v>0.0007558640118314972</v>
      </c>
    </row>
    <row r="596" s="2" customFormat="1" ht="13" customHeight="1">
      <c r="A596" t="s" s="6">
        <v>105</v>
      </c>
      <c r="B596" t="s" s="7">
        <v>106</v>
      </c>
      <c r="C596" s="8">
        <v>43415.347222222219</v>
      </c>
      <c r="D596" s="9">
        <v>39</v>
      </c>
      <c r="E596" s="9">
        <v>38366</v>
      </c>
      <c r="F596" s="10">
        <f>D596/E596</f>
        <v>0.001016525048219778</v>
      </c>
      <c r="G596" s="10">
        <f>F596-F595</f>
        <v>0</v>
      </c>
    </row>
    <row r="597" s="2" customFormat="1" ht="13" customHeight="1">
      <c r="A597" t="s" s="6">
        <v>105</v>
      </c>
      <c r="B597" t="s" s="7">
        <v>106</v>
      </c>
      <c r="C597" s="8">
        <v>43416.347222222219</v>
      </c>
      <c r="D597" s="9">
        <v>39</v>
      </c>
      <c r="E597" s="9">
        <v>38373</v>
      </c>
      <c r="F597" s="10">
        <f>D597/E597</f>
        <v>0.001016339613790947</v>
      </c>
      <c r="G597" s="10">
        <f>F597-F596</f>
        <v>-1.854344288312187e-07</v>
      </c>
    </row>
    <row r="598" s="2" customFormat="1" ht="13" customHeight="1">
      <c r="A598" t="s" s="6">
        <v>105</v>
      </c>
      <c r="B598" t="s" s="7">
        <v>106</v>
      </c>
      <c r="C598" s="8">
        <v>43417.347222222219</v>
      </c>
      <c r="D598" s="9">
        <v>137</v>
      </c>
      <c r="E598" s="9">
        <v>38377</v>
      </c>
      <c r="F598" s="10">
        <f>D598/E598</f>
        <v>0.0035698465226568</v>
      </c>
      <c r="G598" s="10">
        <f>F598-F597</f>
        <v>0.002553506908865853</v>
      </c>
    </row>
    <row r="599" s="2" customFormat="1" ht="13" customHeight="1">
      <c r="A599" t="s" s="6">
        <v>105</v>
      </c>
      <c r="B599" t="s" s="7">
        <v>106</v>
      </c>
      <c r="C599" s="8">
        <v>43418.347222222219</v>
      </c>
      <c r="D599" s="9">
        <v>592</v>
      </c>
      <c r="E599" s="9">
        <v>38384</v>
      </c>
      <c r="F599" s="10">
        <f>D599/E599</f>
        <v>0.01542309295539808</v>
      </c>
      <c r="G599" s="10">
        <f>F599-F598</f>
        <v>0.01185324643274128</v>
      </c>
    </row>
    <row r="600" s="2" customFormat="1" ht="13" customHeight="1">
      <c r="A600" t="s" s="6">
        <v>105</v>
      </c>
      <c r="B600" t="s" s="7">
        <v>106</v>
      </c>
      <c r="C600" s="8">
        <v>43419.347222222219</v>
      </c>
      <c r="D600" s="9">
        <v>857</v>
      </c>
      <c r="E600" s="9">
        <v>38389</v>
      </c>
      <c r="F600" s="10">
        <f>D600/E600</f>
        <v>0.02232410325874599</v>
      </c>
      <c r="G600" s="10">
        <f>F600-F599</f>
        <v>0.006901010303347912</v>
      </c>
    </row>
    <row r="601" s="2" customFormat="1" ht="13" customHeight="1">
      <c r="A601" t="s" s="6">
        <v>105</v>
      </c>
      <c r="B601" t="s" s="7">
        <v>106</v>
      </c>
      <c r="C601" s="8">
        <v>43420.347222222219</v>
      </c>
      <c r="D601" s="9">
        <v>1042</v>
      </c>
      <c r="E601" s="9">
        <v>38393</v>
      </c>
      <c r="F601" s="10">
        <f>D601/E601</f>
        <v>0.02714036412887766</v>
      </c>
      <c r="G601" s="10">
        <f>F601-F600</f>
        <v>0.004816260870131664</v>
      </c>
    </row>
    <row r="602" s="2" customFormat="1" ht="13" customHeight="1">
      <c r="A602" t="s" s="6">
        <v>107</v>
      </c>
      <c r="B602" t="s" s="7">
        <v>108</v>
      </c>
      <c r="C602" s="8">
        <v>43409.347222222219</v>
      </c>
      <c r="D602" s="9">
        <v>102</v>
      </c>
      <c r="E602" s="9">
        <v>39310</v>
      </c>
      <c r="F602" s="10">
        <f>D602/E602</f>
        <v>0.002594759603154413</v>
      </c>
      <c r="G602" s="10">
        <v>0</v>
      </c>
    </row>
    <row r="603" s="2" customFormat="1" ht="13" customHeight="1">
      <c r="A603" t="s" s="6">
        <v>107</v>
      </c>
      <c r="B603" t="s" s="7">
        <v>108</v>
      </c>
      <c r="C603" s="8">
        <v>43410.347222222219</v>
      </c>
      <c r="D603" s="9">
        <v>390</v>
      </c>
      <c r="E603" s="9">
        <v>39316</v>
      </c>
      <c r="F603" s="10">
        <f>D603/E603</f>
        <v>0.00991962559772103</v>
      </c>
      <c r="G603" s="10">
        <f>F603-F602</f>
        <v>0.007324865994566616</v>
      </c>
    </row>
    <row r="604" s="2" customFormat="1" ht="13" customHeight="1">
      <c r="A604" t="s" s="6">
        <v>107</v>
      </c>
      <c r="B604" t="s" s="7">
        <v>108</v>
      </c>
      <c r="C604" s="8">
        <v>43411.347222222219</v>
      </c>
      <c r="D604" s="9">
        <v>661</v>
      </c>
      <c r="E604" s="9">
        <v>39320</v>
      </c>
      <c r="F604" s="10">
        <f>D604/E604</f>
        <v>0.01681078331637843</v>
      </c>
      <c r="G604" s="10">
        <f>F604-F603</f>
        <v>0.006891157718657403</v>
      </c>
    </row>
    <row r="605" s="2" customFormat="1" ht="13" customHeight="1">
      <c r="A605" t="s" s="6">
        <v>107</v>
      </c>
      <c r="B605" t="s" s="7">
        <v>108</v>
      </c>
      <c r="C605" s="8">
        <v>43412.347222222219</v>
      </c>
      <c r="D605" s="9">
        <v>1748</v>
      </c>
      <c r="E605" s="9">
        <v>39342</v>
      </c>
      <c r="F605" s="10">
        <f>D605/E605</f>
        <v>0.04443088810939962</v>
      </c>
      <c r="G605" s="10">
        <f>F605-F604</f>
        <v>0.02762010479302119</v>
      </c>
    </row>
    <row r="606" s="2" customFormat="1" ht="13" customHeight="1">
      <c r="A606" t="s" s="6">
        <v>107</v>
      </c>
      <c r="B606" t="s" s="7">
        <v>108</v>
      </c>
      <c r="C606" s="8">
        <v>43413.347222222219</v>
      </c>
      <c r="D606" s="9">
        <v>2565</v>
      </c>
      <c r="E606" s="9">
        <v>39348</v>
      </c>
      <c r="F606" s="10">
        <f>D606/E606</f>
        <v>0.0651875571820677</v>
      </c>
      <c r="G606" s="10">
        <f>F606-F605</f>
        <v>0.02075666907266808</v>
      </c>
    </row>
    <row r="607" s="2" customFormat="1" ht="13" customHeight="1">
      <c r="A607" t="s" s="6">
        <v>107</v>
      </c>
      <c r="B607" t="s" s="7">
        <v>108</v>
      </c>
      <c r="C607" s="8">
        <v>43414.347222222219</v>
      </c>
      <c r="D607" s="9">
        <v>3226</v>
      </c>
      <c r="E607" s="9">
        <v>39363</v>
      </c>
      <c r="F607" s="10">
        <f>D607/E607</f>
        <v>0.0819551355333689</v>
      </c>
      <c r="G607" s="10">
        <f>F607-F606</f>
        <v>0.0167675783513012</v>
      </c>
    </row>
    <row r="608" s="2" customFormat="1" ht="13" customHeight="1">
      <c r="A608" t="s" s="6">
        <v>107</v>
      </c>
      <c r="B608" t="s" s="7">
        <v>108</v>
      </c>
      <c r="C608" s="8">
        <v>43415.347222222219</v>
      </c>
      <c r="D608" s="9">
        <v>3226</v>
      </c>
      <c r="E608" s="9">
        <v>39363</v>
      </c>
      <c r="F608" s="10">
        <f>D608/E608</f>
        <v>0.0819551355333689</v>
      </c>
      <c r="G608" s="10">
        <f>F608-F607</f>
        <v>0</v>
      </c>
    </row>
    <row r="609" s="2" customFormat="1" ht="13" customHeight="1">
      <c r="A609" t="s" s="6">
        <v>107</v>
      </c>
      <c r="B609" t="s" s="7">
        <v>108</v>
      </c>
      <c r="C609" s="8">
        <v>43416.347222222219</v>
      </c>
      <c r="D609" s="9">
        <v>3226</v>
      </c>
      <c r="E609" s="9">
        <v>39370</v>
      </c>
      <c r="F609" s="10">
        <f>D609/E609</f>
        <v>0.08194056388112776</v>
      </c>
      <c r="G609" s="10">
        <f>F609-F608</f>
        <v>-1.457165224114099e-05</v>
      </c>
    </row>
    <row r="610" s="2" customFormat="1" ht="13" customHeight="1">
      <c r="A610" t="s" s="6">
        <v>107</v>
      </c>
      <c r="B610" t="s" s="7">
        <v>108</v>
      </c>
      <c r="C610" s="8">
        <v>43417.347222222219</v>
      </c>
      <c r="D610" s="9">
        <v>3572</v>
      </c>
      <c r="E610" s="9">
        <v>39373</v>
      </c>
      <c r="F610" s="10">
        <f>D610/E610</f>
        <v>0.09072206842252305</v>
      </c>
      <c r="G610" s="10">
        <f>F610-F609</f>
        <v>0.008781504541395285</v>
      </c>
    </row>
    <row r="611" s="2" customFormat="1" ht="13" customHeight="1">
      <c r="A611" t="s" s="6">
        <v>107</v>
      </c>
      <c r="B611" t="s" s="7">
        <v>108</v>
      </c>
      <c r="C611" s="8">
        <v>43418.347222222219</v>
      </c>
      <c r="D611" s="9">
        <v>4005</v>
      </c>
      <c r="E611" s="9">
        <v>39387</v>
      </c>
      <c r="F611" s="10">
        <f>D611/E611</f>
        <v>0.1016832965191561</v>
      </c>
      <c r="G611" s="10">
        <f>F611-F610</f>
        <v>0.01096122809663302</v>
      </c>
    </row>
    <row r="612" s="2" customFormat="1" ht="13" customHeight="1">
      <c r="A612" t="s" s="6">
        <v>107</v>
      </c>
      <c r="B612" t="s" s="7">
        <v>108</v>
      </c>
      <c r="C612" s="8">
        <v>43419.347222222219</v>
      </c>
      <c r="D612" s="9">
        <v>4436</v>
      </c>
      <c r="E612" s="9">
        <v>39397</v>
      </c>
      <c r="F612" s="10">
        <f>D612/E612</f>
        <v>0.1125974058938498</v>
      </c>
      <c r="G612" s="10">
        <f>F612-F611</f>
        <v>0.01091410937469371</v>
      </c>
    </row>
    <row r="613" s="2" customFormat="1" ht="13" customHeight="1">
      <c r="A613" t="s" s="6">
        <v>107</v>
      </c>
      <c r="B613" t="s" s="7">
        <v>108</v>
      </c>
      <c r="C613" s="8">
        <v>43420.347222222219</v>
      </c>
      <c r="D613" s="9">
        <v>4770</v>
      </c>
      <c r="E613" s="9">
        <v>39402</v>
      </c>
      <c r="F613" s="10">
        <f>D613/E613</f>
        <v>0.1210598446779351</v>
      </c>
      <c r="G613" s="10">
        <f>F613-F612</f>
        <v>0.008462438784085341</v>
      </c>
    </row>
    <row r="614" s="2" customFormat="1" ht="13" customHeight="1">
      <c r="A614" t="s" s="6">
        <v>109</v>
      </c>
      <c r="B614" t="s" s="7">
        <v>110</v>
      </c>
      <c r="C614" s="8">
        <v>43409.347222222219</v>
      </c>
      <c r="D614" s="9">
        <v>583</v>
      </c>
      <c r="E614" s="9">
        <v>33066</v>
      </c>
      <c r="F614" s="10">
        <f>D614/E614</f>
        <v>0.01763140385894877</v>
      </c>
      <c r="G614" s="10">
        <v>0</v>
      </c>
    </row>
    <row r="615" s="2" customFormat="1" ht="13" customHeight="1">
      <c r="A615" t="s" s="6">
        <v>109</v>
      </c>
      <c r="B615" t="s" s="7">
        <v>110</v>
      </c>
      <c r="C615" s="8">
        <v>43410.347222222219</v>
      </c>
      <c r="D615" s="9">
        <v>745</v>
      </c>
      <c r="E615" s="9">
        <v>33068</v>
      </c>
      <c r="F615" s="10">
        <f>D615/E615</f>
        <v>0.02252933349461715</v>
      </c>
      <c r="G615" s="10">
        <f>F615-F614</f>
        <v>0.004897929635668381</v>
      </c>
    </row>
    <row r="616" s="2" customFormat="1" ht="13" customHeight="1">
      <c r="A616" t="s" s="6">
        <v>109</v>
      </c>
      <c r="B616" t="s" s="7">
        <v>110</v>
      </c>
      <c r="C616" s="8">
        <v>43411.347222222219</v>
      </c>
      <c r="D616" s="9">
        <v>850</v>
      </c>
      <c r="E616" s="9">
        <v>33065</v>
      </c>
      <c r="F616" s="10">
        <f>D616/E616</f>
        <v>0.02570694087403599</v>
      </c>
      <c r="G616" s="10">
        <f>F616-F615</f>
        <v>0.003177607379418839</v>
      </c>
    </row>
    <row r="617" s="2" customFormat="1" ht="13" customHeight="1">
      <c r="A617" t="s" s="6">
        <v>109</v>
      </c>
      <c r="B617" t="s" s="7">
        <v>110</v>
      </c>
      <c r="C617" s="8">
        <v>43412.347222222219</v>
      </c>
      <c r="D617" s="9">
        <v>1366</v>
      </c>
      <c r="E617" s="9">
        <v>33067</v>
      </c>
      <c r="F617" s="10">
        <f>D617/E617</f>
        <v>0.0413100674388363</v>
      </c>
      <c r="G617" s="10">
        <f>F617-F616</f>
        <v>0.01560312656480031</v>
      </c>
    </row>
    <row r="618" s="2" customFormat="1" ht="13" customHeight="1">
      <c r="A618" t="s" s="6">
        <v>109</v>
      </c>
      <c r="B618" t="s" s="7">
        <v>110</v>
      </c>
      <c r="C618" s="8">
        <v>43413.347222222219</v>
      </c>
      <c r="D618" s="9">
        <v>1789</v>
      </c>
      <c r="E618" s="9">
        <v>33073</v>
      </c>
      <c r="F618" s="10">
        <f>D618/E618</f>
        <v>0.05409246212922928</v>
      </c>
      <c r="G618" s="10">
        <f>F618-F617</f>
        <v>0.01278239469039298</v>
      </c>
    </row>
    <row r="619" s="2" customFormat="1" ht="13" customHeight="1">
      <c r="A619" t="s" s="6">
        <v>109</v>
      </c>
      <c r="B619" t="s" s="7">
        <v>110</v>
      </c>
      <c r="C619" s="8">
        <v>43414.347222222219</v>
      </c>
      <c r="D619" s="9">
        <v>2324</v>
      </c>
      <c r="E619" s="9">
        <v>33075</v>
      </c>
      <c r="F619" s="10">
        <f>D619/E619</f>
        <v>0.07026455026455027</v>
      </c>
      <c r="G619" s="10">
        <f>F619-F618</f>
        <v>0.01617208813532098</v>
      </c>
    </row>
    <row r="620" s="2" customFormat="1" ht="13" customHeight="1">
      <c r="A620" t="s" s="6">
        <v>109</v>
      </c>
      <c r="B620" t="s" s="7">
        <v>110</v>
      </c>
      <c r="C620" s="8">
        <v>43415.347222222219</v>
      </c>
      <c r="D620" s="9">
        <v>2324</v>
      </c>
      <c r="E620" s="9">
        <v>33075</v>
      </c>
      <c r="F620" s="10">
        <f>D620/E620</f>
        <v>0.07026455026455027</v>
      </c>
      <c r="G620" s="10">
        <f>F620-F619</f>
        <v>0</v>
      </c>
    </row>
    <row r="621" s="2" customFormat="1" ht="13" customHeight="1">
      <c r="A621" t="s" s="6">
        <v>109</v>
      </c>
      <c r="B621" t="s" s="7">
        <v>110</v>
      </c>
      <c r="C621" s="8">
        <v>43416.347222222219</v>
      </c>
      <c r="D621" s="9">
        <v>2324</v>
      </c>
      <c r="E621" s="9">
        <v>33076</v>
      </c>
      <c r="F621" s="10">
        <f>D621/E621</f>
        <v>0.07026242592816544</v>
      </c>
      <c r="G621" s="10">
        <f>F621-F620</f>
        <v>-2.124336384828895e-06</v>
      </c>
    </row>
    <row r="622" s="2" customFormat="1" ht="13" customHeight="1">
      <c r="A622" t="s" s="6">
        <v>109</v>
      </c>
      <c r="B622" t="s" s="7">
        <v>110</v>
      </c>
      <c r="C622" s="8">
        <v>43417.347222222219</v>
      </c>
      <c r="D622" s="9">
        <v>2737</v>
      </c>
      <c r="E622" s="9">
        <v>33080</v>
      </c>
      <c r="F622" s="10">
        <f>D622/E622</f>
        <v>0.08273881499395405</v>
      </c>
      <c r="G622" s="10">
        <f>F622-F621</f>
        <v>0.01247638906578862</v>
      </c>
    </row>
    <row r="623" s="2" customFormat="1" ht="13" customHeight="1">
      <c r="A623" t="s" s="6">
        <v>109</v>
      </c>
      <c r="B623" t="s" s="7">
        <v>110</v>
      </c>
      <c r="C623" s="8">
        <v>43418.347222222219</v>
      </c>
      <c r="D623" s="9">
        <v>2968</v>
      </c>
      <c r="E623" s="9">
        <v>33084</v>
      </c>
      <c r="F623" s="10">
        <f>D623/E623</f>
        <v>0.08971103856849233</v>
      </c>
      <c r="G623" s="10">
        <f>F623-F622</f>
        <v>0.006972223574538278</v>
      </c>
    </row>
    <row r="624" s="2" customFormat="1" ht="13" customHeight="1">
      <c r="A624" t="s" s="6">
        <v>109</v>
      </c>
      <c r="B624" t="s" s="7">
        <v>110</v>
      </c>
      <c r="C624" s="8">
        <v>43419.347222222219</v>
      </c>
      <c r="D624" s="9">
        <v>3357</v>
      </c>
      <c r="E624" s="9">
        <v>33080</v>
      </c>
      <c r="F624" s="10">
        <f>D624/E624</f>
        <v>0.1014812575574365</v>
      </c>
      <c r="G624" s="10">
        <f>F624-F623</f>
        <v>0.01177021898894419</v>
      </c>
    </row>
    <row r="625" s="2" customFormat="1" ht="13" customHeight="1">
      <c r="A625" t="s" s="6">
        <v>109</v>
      </c>
      <c r="B625" t="s" s="7">
        <v>110</v>
      </c>
      <c r="C625" s="8">
        <v>43420.347222222219</v>
      </c>
      <c r="D625" s="9">
        <v>3547</v>
      </c>
      <c r="E625" s="9">
        <v>33083</v>
      </c>
      <c r="F625" s="10">
        <f>D625/E625</f>
        <v>0.1072151860472146</v>
      </c>
      <c r="G625" s="10">
        <f>F625-F624</f>
        <v>0.005733928489778065</v>
      </c>
    </row>
    <row r="626" s="2" customFormat="1" ht="13" customHeight="1">
      <c r="A626" t="s" s="6">
        <v>111</v>
      </c>
      <c r="B626" t="s" s="7">
        <v>112</v>
      </c>
      <c r="C626" s="8">
        <v>43409.347222222219</v>
      </c>
      <c r="D626" s="9">
        <v>694</v>
      </c>
      <c r="E626" s="9">
        <v>34521</v>
      </c>
      <c r="F626" s="10">
        <f>D626/E626</f>
        <v>0.0201037049911648</v>
      </c>
      <c r="G626" s="10">
        <v>0</v>
      </c>
    </row>
    <row r="627" s="2" customFormat="1" ht="13" customHeight="1">
      <c r="A627" t="s" s="6">
        <v>111</v>
      </c>
      <c r="B627" t="s" s="7">
        <v>112</v>
      </c>
      <c r="C627" s="8">
        <v>43410.347222222219</v>
      </c>
      <c r="D627" s="9">
        <v>899</v>
      </c>
      <c r="E627" s="9">
        <v>34527</v>
      </c>
      <c r="F627" s="10">
        <f>D627/E627</f>
        <v>0.02603759376719669</v>
      </c>
      <c r="G627" s="10">
        <f>F627-F626</f>
        <v>0.005933888776031886</v>
      </c>
    </row>
    <row r="628" s="2" customFormat="1" ht="13" customHeight="1">
      <c r="A628" t="s" s="6">
        <v>111</v>
      </c>
      <c r="B628" t="s" s="7">
        <v>112</v>
      </c>
      <c r="C628" s="8">
        <v>43411.347222222219</v>
      </c>
      <c r="D628" s="9">
        <v>1006</v>
      </c>
      <c r="E628" s="9">
        <v>34532</v>
      </c>
      <c r="F628" s="10">
        <f>D628/E628</f>
        <v>0.02913239893432179</v>
      </c>
      <c r="G628" s="10">
        <f>F628-F627</f>
        <v>0.003094805167125101</v>
      </c>
    </row>
    <row r="629" s="2" customFormat="1" ht="13" customHeight="1">
      <c r="A629" t="s" s="6">
        <v>111</v>
      </c>
      <c r="B629" t="s" s="7">
        <v>112</v>
      </c>
      <c r="C629" s="8">
        <v>43412.347222222219</v>
      </c>
      <c r="D629" s="9">
        <v>1550</v>
      </c>
      <c r="E629" s="9">
        <v>34541</v>
      </c>
      <c r="F629" s="10">
        <f>D629/E629</f>
        <v>0.04487420746359399</v>
      </c>
      <c r="G629" s="10">
        <f>F629-F628</f>
        <v>0.0157418085292722</v>
      </c>
    </row>
    <row r="630" s="2" customFormat="1" ht="13" customHeight="1">
      <c r="A630" t="s" s="6">
        <v>111</v>
      </c>
      <c r="B630" t="s" s="7">
        <v>112</v>
      </c>
      <c r="C630" s="8">
        <v>43413.347222222219</v>
      </c>
      <c r="D630" s="9">
        <v>2160</v>
      </c>
      <c r="E630" s="9">
        <v>34544</v>
      </c>
      <c r="F630" s="10">
        <f>D630/E630</f>
        <v>0.06252894858730894</v>
      </c>
      <c r="G630" s="10">
        <f>F630-F629</f>
        <v>0.01765474112371495</v>
      </c>
    </row>
    <row r="631" s="2" customFormat="1" ht="13" customHeight="1">
      <c r="A631" t="s" s="6">
        <v>111</v>
      </c>
      <c r="B631" t="s" s="7">
        <v>112</v>
      </c>
      <c r="C631" s="8">
        <v>43414.347222222219</v>
      </c>
      <c r="D631" s="9">
        <v>2925</v>
      </c>
      <c r="E631" s="9">
        <v>34550</v>
      </c>
      <c r="F631" s="10">
        <f>D631/E631</f>
        <v>0.08465991316931983</v>
      </c>
      <c r="G631" s="10">
        <f>F631-F630</f>
        <v>0.02213096458201089</v>
      </c>
    </row>
    <row r="632" s="2" customFormat="1" ht="13" customHeight="1">
      <c r="A632" t="s" s="6">
        <v>111</v>
      </c>
      <c r="B632" t="s" s="7">
        <v>112</v>
      </c>
      <c r="C632" s="8">
        <v>43415.347222222219</v>
      </c>
      <c r="D632" s="9">
        <v>2925</v>
      </c>
      <c r="E632" s="9">
        <v>34551</v>
      </c>
      <c r="F632" s="10">
        <f>D632/E632</f>
        <v>0.08465746288095859</v>
      </c>
      <c r="G632" s="10">
        <f>F632-F631</f>
        <v>-2.450288361238728e-06</v>
      </c>
    </row>
    <row r="633" s="2" customFormat="1" ht="13" customHeight="1">
      <c r="A633" t="s" s="6">
        <v>111</v>
      </c>
      <c r="B633" t="s" s="7">
        <v>112</v>
      </c>
      <c r="C633" s="8">
        <v>43416.347222222219</v>
      </c>
      <c r="D633" s="9">
        <v>2925</v>
      </c>
      <c r="E633" s="9">
        <v>34556</v>
      </c>
      <c r="F633" s="10">
        <f>D633/E633</f>
        <v>0.08464521356638499</v>
      </c>
      <c r="G633" s="10">
        <f>F633-F632</f>
        <v>-1.224931457359524e-05</v>
      </c>
    </row>
    <row r="634" s="2" customFormat="1" ht="13" customHeight="1">
      <c r="A634" t="s" s="6">
        <v>111</v>
      </c>
      <c r="B634" t="s" s="7">
        <v>112</v>
      </c>
      <c r="C634" s="8">
        <v>43417.347222222219</v>
      </c>
      <c r="D634" s="9">
        <v>3185</v>
      </c>
      <c r="E634" s="9">
        <v>34557</v>
      </c>
      <c r="F634" s="10">
        <f>D634/E634</f>
        <v>0.09216656538472669</v>
      </c>
      <c r="G634" s="10">
        <f>F634-F633</f>
        <v>0.007521351818341696</v>
      </c>
    </row>
    <row r="635" s="2" customFormat="1" ht="13" customHeight="1">
      <c r="A635" t="s" s="6">
        <v>111</v>
      </c>
      <c r="B635" t="s" s="7">
        <v>112</v>
      </c>
      <c r="C635" s="8">
        <v>43418.347222222219</v>
      </c>
      <c r="D635" s="9">
        <v>3425</v>
      </c>
      <c r="E635" s="9">
        <v>34562</v>
      </c>
      <c r="F635" s="10">
        <f>D635/E635</f>
        <v>0.09909727446328337</v>
      </c>
      <c r="G635" s="10">
        <f>F635-F634</f>
        <v>0.006930709078556682</v>
      </c>
    </row>
    <row r="636" s="2" customFormat="1" ht="13" customHeight="1">
      <c r="A636" t="s" s="6">
        <v>111</v>
      </c>
      <c r="B636" t="s" s="7">
        <v>112</v>
      </c>
      <c r="C636" s="8">
        <v>43419.347222222219</v>
      </c>
      <c r="D636" s="9">
        <v>3781</v>
      </c>
      <c r="E636" s="9">
        <v>34563</v>
      </c>
      <c r="F636" s="10">
        <f>D636/E636</f>
        <v>0.1093944391401209</v>
      </c>
      <c r="G636" s="10">
        <f>F636-F635</f>
        <v>0.01029716467683757</v>
      </c>
    </row>
    <row r="637" s="2" customFormat="1" ht="13" customHeight="1">
      <c r="A637" t="s" s="6">
        <v>111</v>
      </c>
      <c r="B637" t="s" s="7">
        <v>112</v>
      </c>
      <c r="C637" s="8">
        <v>43420.347222222219</v>
      </c>
      <c r="D637" s="9">
        <v>3919</v>
      </c>
      <c r="E637" s="9">
        <v>34573</v>
      </c>
      <c r="F637" s="10">
        <f>D637/E637</f>
        <v>0.1133543516617013</v>
      </c>
      <c r="G637" s="10">
        <f>F637-F636</f>
        <v>0.003959912521580386</v>
      </c>
    </row>
    <row r="638" s="2" customFormat="1" ht="13" customHeight="1">
      <c r="A638" t="s" s="6">
        <v>113</v>
      </c>
      <c r="B638" t="s" s="7">
        <v>114</v>
      </c>
      <c r="C638" s="8">
        <v>43409.347222222219</v>
      </c>
      <c r="D638" s="9">
        <v>778</v>
      </c>
      <c r="E638" s="9">
        <v>33029</v>
      </c>
      <c r="F638" s="10">
        <f>D638/E638</f>
        <v>0.02355505767658724</v>
      </c>
      <c r="G638" s="10">
        <v>0</v>
      </c>
    </row>
    <row r="639" s="2" customFormat="1" ht="13" customHeight="1">
      <c r="A639" t="s" s="6">
        <v>113</v>
      </c>
      <c r="B639" t="s" s="7">
        <v>114</v>
      </c>
      <c r="C639" s="8">
        <v>43410.347222222219</v>
      </c>
      <c r="D639" s="9">
        <v>1197</v>
      </c>
      <c r="E639" s="9">
        <v>33050</v>
      </c>
      <c r="F639" s="10">
        <f>D639/E639</f>
        <v>0.0362178517397882</v>
      </c>
      <c r="G639" s="10">
        <f>F639-F638</f>
        <v>0.01266279406320096</v>
      </c>
    </row>
    <row r="640" s="2" customFormat="1" ht="13" customHeight="1">
      <c r="A640" t="s" s="6">
        <v>113</v>
      </c>
      <c r="B640" t="s" s="7">
        <v>114</v>
      </c>
      <c r="C640" s="8">
        <v>43411.347222222219</v>
      </c>
      <c r="D640" s="9">
        <v>1360</v>
      </c>
      <c r="E640" s="9">
        <v>33054</v>
      </c>
      <c r="F640" s="10">
        <f>D640/E640</f>
        <v>0.04114479336842742</v>
      </c>
      <c r="G640" s="10">
        <f>F640-F639</f>
        <v>0.004926941628639221</v>
      </c>
    </row>
    <row r="641" s="2" customFormat="1" ht="13" customHeight="1">
      <c r="A641" t="s" s="6">
        <v>113</v>
      </c>
      <c r="B641" t="s" s="7">
        <v>114</v>
      </c>
      <c r="C641" s="8">
        <v>43412.347222222219</v>
      </c>
      <c r="D641" s="9">
        <v>1916</v>
      </c>
      <c r="E641" s="9">
        <v>33053</v>
      </c>
      <c r="F641" s="10">
        <f>D641/E641</f>
        <v>0.05796750673161286</v>
      </c>
      <c r="G641" s="10">
        <f>F641-F640</f>
        <v>0.01682271336318544</v>
      </c>
    </row>
    <row r="642" s="2" customFormat="1" ht="13" customHeight="1">
      <c r="A642" t="s" s="6">
        <v>113</v>
      </c>
      <c r="B642" t="s" s="7">
        <v>114</v>
      </c>
      <c r="C642" s="8">
        <v>43413.347222222219</v>
      </c>
      <c r="D642" s="9">
        <v>2149</v>
      </c>
      <c r="E642" s="9">
        <v>33055</v>
      </c>
      <c r="F642" s="10">
        <f>D642/E642</f>
        <v>0.06501285735894721</v>
      </c>
      <c r="G642" s="10">
        <f>F642-F641</f>
        <v>0.00704535062733435</v>
      </c>
    </row>
    <row r="643" s="2" customFormat="1" ht="13" customHeight="1">
      <c r="A643" t="s" s="6">
        <v>113</v>
      </c>
      <c r="B643" t="s" s="7">
        <v>114</v>
      </c>
      <c r="C643" s="8">
        <v>43414.347222222219</v>
      </c>
      <c r="D643" s="9">
        <v>2440</v>
      </c>
      <c r="E643" s="9">
        <v>33051</v>
      </c>
      <c r="F643" s="10">
        <f>D643/E643</f>
        <v>0.07382530029348583</v>
      </c>
      <c r="G643" s="10">
        <f>F643-F642</f>
        <v>0.008812442934538617</v>
      </c>
    </row>
    <row r="644" s="2" customFormat="1" ht="13" customHeight="1">
      <c r="A644" t="s" s="6">
        <v>113</v>
      </c>
      <c r="B644" t="s" s="7">
        <v>114</v>
      </c>
      <c r="C644" s="8">
        <v>43415.347222222219</v>
      </c>
      <c r="D644" s="9">
        <v>2440</v>
      </c>
      <c r="E644" s="9">
        <v>33051</v>
      </c>
      <c r="F644" s="10">
        <f>D644/E644</f>
        <v>0.07382530029348583</v>
      </c>
      <c r="G644" s="10">
        <f>F644-F643</f>
        <v>0</v>
      </c>
    </row>
    <row r="645" s="2" customFormat="1" ht="13" customHeight="1">
      <c r="A645" t="s" s="6">
        <v>113</v>
      </c>
      <c r="B645" t="s" s="7">
        <v>114</v>
      </c>
      <c r="C645" s="8">
        <v>43416.347222222219</v>
      </c>
      <c r="D645" s="9">
        <v>2440</v>
      </c>
      <c r="E645" s="9">
        <v>33055</v>
      </c>
      <c r="F645" s="10">
        <f>D645/E645</f>
        <v>0.07381636666162457</v>
      </c>
      <c r="G645" s="10">
        <f>F645-F644</f>
        <v>-8.933631861260394e-06</v>
      </c>
    </row>
    <row r="646" s="2" customFormat="1" ht="13" customHeight="1">
      <c r="A646" t="s" s="6">
        <v>113</v>
      </c>
      <c r="B646" t="s" s="7">
        <v>114</v>
      </c>
      <c r="C646" s="8">
        <v>43417.347222222219</v>
      </c>
      <c r="D646" s="9">
        <v>2592</v>
      </c>
      <c r="E646" s="9">
        <v>33056</v>
      </c>
      <c r="F646" s="10">
        <f>D646/E646</f>
        <v>0.07841239109390126</v>
      </c>
      <c r="G646" s="10">
        <f>F646-F645</f>
        <v>0.004596024432276691</v>
      </c>
    </row>
    <row r="647" s="2" customFormat="1" ht="13" customHeight="1">
      <c r="A647" t="s" s="6">
        <v>113</v>
      </c>
      <c r="B647" t="s" s="7">
        <v>114</v>
      </c>
      <c r="C647" s="8">
        <v>43418.347222222219</v>
      </c>
      <c r="D647" s="9">
        <v>2908</v>
      </c>
      <c r="E647" s="9">
        <v>33057</v>
      </c>
      <c r="F647" s="10">
        <f>D647/E647</f>
        <v>0.08796926520857912</v>
      </c>
      <c r="G647" s="10">
        <f>F647-F646</f>
        <v>0.009556874114677857</v>
      </c>
    </row>
    <row r="648" s="2" customFormat="1" ht="13" customHeight="1">
      <c r="A648" t="s" s="6">
        <v>113</v>
      </c>
      <c r="B648" t="s" s="7">
        <v>114</v>
      </c>
      <c r="C648" s="8">
        <v>43419.347222222219</v>
      </c>
      <c r="D648" s="9">
        <v>3052</v>
      </c>
      <c r="E648" s="9">
        <v>33054</v>
      </c>
      <c r="F648" s="10">
        <f>D648/E648</f>
        <v>0.09233375688267684</v>
      </c>
      <c r="G648" s="10">
        <f>F648-F647</f>
        <v>0.00436449167409772</v>
      </c>
    </row>
    <row r="649" s="2" customFormat="1" ht="13" customHeight="1">
      <c r="A649" t="s" s="6">
        <v>113</v>
      </c>
      <c r="B649" t="s" s="7">
        <v>114</v>
      </c>
      <c r="C649" s="8">
        <v>43420.347222222219</v>
      </c>
      <c r="D649" s="9">
        <v>3161</v>
      </c>
      <c r="E649" s="9">
        <v>33058</v>
      </c>
      <c r="F649" s="10">
        <f>D649/E649</f>
        <v>0.09561981971081131</v>
      </c>
      <c r="G649" s="10">
        <f>F649-F648</f>
        <v>0.00328606282813447</v>
      </c>
    </row>
    <row r="650" s="2" customFormat="1" ht="13" customHeight="1">
      <c r="A650" t="s" s="6">
        <v>115</v>
      </c>
      <c r="B650" t="s" s="7">
        <v>116</v>
      </c>
      <c r="C650" s="8">
        <v>43409.347222222219</v>
      </c>
      <c r="D650" s="9">
        <v>717</v>
      </c>
      <c r="E650" s="9">
        <v>36566</v>
      </c>
      <c r="F650" s="10">
        <f>D650/E650</f>
        <v>0.01960837936881256</v>
      </c>
      <c r="G650" s="10">
        <v>0</v>
      </c>
    </row>
    <row r="651" s="2" customFormat="1" ht="13" customHeight="1">
      <c r="A651" t="s" s="6">
        <v>115</v>
      </c>
      <c r="B651" t="s" s="7">
        <v>116</v>
      </c>
      <c r="C651" s="8">
        <v>43410.347222222219</v>
      </c>
      <c r="D651" s="9">
        <v>1045</v>
      </c>
      <c r="E651" s="9">
        <v>36574</v>
      </c>
      <c r="F651" s="10">
        <f>D651/E651</f>
        <v>0.02857220976650079</v>
      </c>
      <c r="G651" s="10">
        <f>F651-F650</f>
        <v>0.008963830397688236</v>
      </c>
    </row>
    <row r="652" s="2" customFormat="1" ht="13" customHeight="1">
      <c r="A652" t="s" s="6">
        <v>115</v>
      </c>
      <c r="B652" t="s" s="7">
        <v>116</v>
      </c>
      <c r="C652" s="8">
        <v>43411.347222222219</v>
      </c>
      <c r="D652" s="9">
        <v>1272</v>
      </c>
      <c r="E652" s="9">
        <v>36579</v>
      </c>
      <c r="F652" s="10">
        <f>D652/E652</f>
        <v>0.03477405068481916</v>
      </c>
      <c r="G652" s="10">
        <f>F652-F651</f>
        <v>0.006201840918318366</v>
      </c>
    </row>
    <row r="653" s="2" customFormat="1" ht="13" customHeight="1">
      <c r="A653" t="s" s="6">
        <v>115</v>
      </c>
      <c r="B653" t="s" s="7">
        <v>116</v>
      </c>
      <c r="C653" s="8">
        <v>43412.347222222219</v>
      </c>
      <c r="D653" s="9">
        <v>1857</v>
      </c>
      <c r="E653" s="9">
        <v>36576</v>
      </c>
      <c r="F653" s="10">
        <f>D653/E653</f>
        <v>0.05077099737532809</v>
      </c>
      <c r="G653" s="10">
        <f>F653-F652</f>
        <v>0.01599694669050893</v>
      </c>
    </row>
    <row r="654" s="2" customFormat="1" ht="13" customHeight="1">
      <c r="A654" t="s" s="6">
        <v>115</v>
      </c>
      <c r="B654" t="s" s="7">
        <v>116</v>
      </c>
      <c r="C654" s="8">
        <v>43413.347222222219</v>
      </c>
      <c r="D654" s="9">
        <v>2112</v>
      </c>
      <c r="E654" s="9">
        <v>36591</v>
      </c>
      <c r="F654" s="10">
        <f>D654/E654</f>
        <v>0.05771911125686644</v>
      </c>
      <c r="G654" s="10">
        <f>F654-F653</f>
        <v>0.006948113881538355</v>
      </c>
    </row>
    <row r="655" s="2" customFormat="1" ht="13" customHeight="1">
      <c r="A655" t="s" s="6">
        <v>115</v>
      </c>
      <c r="B655" t="s" s="7">
        <v>116</v>
      </c>
      <c r="C655" s="8">
        <v>43414.347222222219</v>
      </c>
      <c r="D655" s="9">
        <v>2319</v>
      </c>
      <c r="E655" s="9">
        <v>36595</v>
      </c>
      <c r="F655" s="10">
        <f>D655/E655</f>
        <v>0.06336931274764313</v>
      </c>
      <c r="G655" s="10">
        <f>F655-F654</f>
        <v>0.005650201490776684</v>
      </c>
    </row>
    <row r="656" s="2" customFormat="1" ht="13" customHeight="1">
      <c r="A656" t="s" s="6">
        <v>115</v>
      </c>
      <c r="B656" t="s" s="7">
        <v>116</v>
      </c>
      <c r="C656" s="8">
        <v>43415.347222222219</v>
      </c>
      <c r="D656" s="9">
        <v>2319</v>
      </c>
      <c r="E656" s="9">
        <v>36595</v>
      </c>
      <c r="F656" s="10">
        <f>D656/E656</f>
        <v>0.06336931274764313</v>
      </c>
      <c r="G656" s="10">
        <f>F656-F655</f>
        <v>0</v>
      </c>
    </row>
    <row r="657" s="2" customFormat="1" ht="13" customHeight="1">
      <c r="A657" t="s" s="6">
        <v>115</v>
      </c>
      <c r="B657" t="s" s="7">
        <v>116</v>
      </c>
      <c r="C657" s="8">
        <v>43416.347222222219</v>
      </c>
      <c r="D657" s="9">
        <v>2319</v>
      </c>
      <c r="E657" s="9">
        <v>36599</v>
      </c>
      <c r="F657" s="10">
        <f>D657/E657</f>
        <v>0.06336238695046313</v>
      </c>
      <c r="G657" s="10">
        <f>F657-F656</f>
        <v>-6.925797179993531e-06</v>
      </c>
    </row>
    <row r="658" s="2" customFormat="1" ht="13" customHeight="1">
      <c r="A658" t="s" s="6">
        <v>115</v>
      </c>
      <c r="B658" t="s" s="7">
        <v>116</v>
      </c>
      <c r="C658" s="8">
        <v>43417.347222222219</v>
      </c>
      <c r="D658" s="9">
        <v>2463</v>
      </c>
      <c r="E658" s="9">
        <v>36602</v>
      </c>
      <c r="F658" s="10">
        <f>D658/E658</f>
        <v>0.0672914048412655</v>
      </c>
      <c r="G658" s="10">
        <f>F658-F657</f>
        <v>0.003929017890802369</v>
      </c>
    </row>
    <row r="659" s="2" customFormat="1" ht="13" customHeight="1">
      <c r="A659" t="s" s="6">
        <v>115</v>
      </c>
      <c r="B659" t="s" s="7">
        <v>116</v>
      </c>
      <c r="C659" s="8">
        <v>43418.347222222219</v>
      </c>
      <c r="D659" s="9">
        <v>2790</v>
      </c>
      <c r="E659" s="9">
        <v>36606</v>
      </c>
      <c r="F659" s="10">
        <f>D659/E659</f>
        <v>0.07621701360432716</v>
      </c>
      <c r="G659" s="10">
        <f>F659-F658</f>
        <v>0.008925608763061657</v>
      </c>
    </row>
    <row r="660" s="2" customFormat="1" ht="13" customHeight="1">
      <c r="A660" t="s" s="6">
        <v>115</v>
      </c>
      <c r="B660" t="s" s="7">
        <v>116</v>
      </c>
      <c r="C660" s="8">
        <v>43419.347222222219</v>
      </c>
      <c r="D660" s="9">
        <v>2956</v>
      </c>
      <c r="E660" s="9">
        <v>36611</v>
      </c>
      <c r="F660" s="10">
        <f>D660/E660</f>
        <v>0.08074076097347792</v>
      </c>
      <c r="G660" s="10">
        <f>F660-F659</f>
        <v>0.00452374736915076</v>
      </c>
    </row>
    <row r="661" s="2" customFormat="1" ht="13" customHeight="1">
      <c r="A661" t="s" s="6">
        <v>115</v>
      </c>
      <c r="B661" t="s" s="7">
        <v>116</v>
      </c>
      <c r="C661" s="8">
        <v>43420.347222222219</v>
      </c>
      <c r="D661" s="9">
        <v>3038</v>
      </c>
      <c r="E661" s="9">
        <v>36614</v>
      </c>
      <c r="F661" s="10">
        <f>D661/E661</f>
        <v>0.08297372589719779</v>
      </c>
      <c r="G661" s="10">
        <f>F661-F660</f>
        <v>0.002232964923719868</v>
      </c>
    </row>
    <row r="662" s="2" customFormat="1" ht="13" customHeight="1">
      <c r="A662" t="s" s="6">
        <v>117</v>
      </c>
      <c r="B662" t="s" s="7">
        <v>118</v>
      </c>
      <c r="C662" s="8">
        <v>43409.347222222219</v>
      </c>
      <c r="D662" s="9">
        <v>287</v>
      </c>
      <c r="E662" s="9">
        <v>30844</v>
      </c>
      <c r="F662" s="10">
        <f>D662/E662</f>
        <v>0.009304889119439762</v>
      </c>
      <c r="G662" s="10">
        <v>0</v>
      </c>
    </row>
    <row r="663" s="2" customFormat="1" ht="13" customHeight="1">
      <c r="A663" t="s" s="6">
        <v>117</v>
      </c>
      <c r="B663" t="s" s="7">
        <v>118</v>
      </c>
      <c r="C663" s="8">
        <v>43410.347222222219</v>
      </c>
      <c r="D663" s="9">
        <v>633</v>
      </c>
      <c r="E663" s="9">
        <v>30845</v>
      </c>
      <c r="F663" s="10">
        <f>D663/E663</f>
        <v>0.02052196466201978</v>
      </c>
      <c r="G663" s="10">
        <f>F663-F662</f>
        <v>0.01121707554258001</v>
      </c>
    </row>
    <row r="664" s="2" customFormat="1" ht="13" customHeight="1">
      <c r="A664" t="s" s="6">
        <v>117</v>
      </c>
      <c r="B664" t="s" s="7">
        <v>118</v>
      </c>
      <c r="C664" s="8">
        <v>43411.347222222219</v>
      </c>
      <c r="D664" s="9">
        <v>774</v>
      </c>
      <c r="E664" s="9">
        <v>30842</v>
      </c>
      <c r="F664" s="10">
        <f>D664/E664</f>
        <v>0.02509564879061021</v>
      </c>
      <c r="G664" s="10">
        <f>F664-F663</f>
        <v>0.004573684128590431</v>
      </c>
    </row>
    <row r="665" s="2" customFormat="1" ht="13" customHeight="1">
      <c r="A665" t="s" s="6">
        <v>117</v>
      </c>
      <c r="B665" t="s" s="7">
        <v>118</v>
      </c>
      <c r="C665" s="8">
        <v>43412.347222222219</v>
      </c>
      <c r="D665" s="9">
        <v>1302</v>
      </c>
      <c r="E665" s="9">
        <v>30848</v>
      </c>
      <c r="F665" s="10">
        <f>D665/E665</f>
        <v>0.04220695020746888</v>
      </c>
      <c r="G665" s="10">
        <f>F665-F664</f>
        <v>0.01711130141685867</v>
      </c>
    </row>
    <row r="666" s="2" customFormat="1" ht="13" customHeight="1">
      <c r="A666" t="s" s="6">
        <v>117</v>
      </c>
      <c r="B666" t="s" s="7">
        <v>118</v>
      </c>
      <c r="C666" s="8">
        <v>43413.347222222219</v>
      </c>
      <c r="D666" s="9">
        <v>1537</v>
      </c>
      <c r="E666" s="9">
        <v>30850</v>
      </c>
      <c r="F666" s="10">
        <f>D666/E666</f>
        <v>0.04982171799027553</v>
      </c>
      <c r="G666" s="10">
        <f>F666-F665</f>
        <v>0.007614767782806647</v>
      </c>
    </row>
    <row r="667" s="2" customFormat="1" ht="13" customHeight="1">
      <c r="A667" t="s" s="6">
        <v>117</v>
      </c>
      <c r="B667" t="s" s="7">
        <v>118</v>
      </c>
      <c r="C667" s="8">
        <v>43414.347222222219</v>
      </c>
      <c r="D667" s="9">
        <v>1768</v>
      </c>
      <c r="E667" s="9">
        <v>30851</v>
      </c>
      <c r="F667" s="10">
        <f>D667/E667</f>
        <v>0.0573077047745616</v>
      </c>
      <c r="G667" s="10">
        <f>F667-F666</f>
        <v>0.007485986784286074</v>
      </c>
    </row>
    <row r="668" s="2" customFormat="1" ht="13" customHeight="1">
      <c r="A668" t="s" s="6">
        <v>117</v>
      </c>
      <c r="B668" t="s" s="7">
        <v>118</v>
      </c>
      <c r="C668" s="8">
        <v>43415.347222222219</v>
      </c>
      <c r="D668" s="9">
        <v>1768</v>
      </c>
      <c r="E668" s="9">
        <v>30851</v>
      </c>
      <c r="F668" s="10">
        <f>D668/E668</f>
        <v>0.0573077047745616</v>
      </c>
      <c r="G668" s="10">
        <f>F668-F667</f>
        <v>0</v>
      </c>
    </row>
    <row r="669" s="2" customFormat="1" ht="13" customHeight="1">
      <c r="A669" t="s" s="6">
        <v>117</v>
      </c>
      <c r="B669" t="s" s="7">
        <v>118</v>
      </c>
      <c r="C669" s="8">
        <v>43416.347222222219</v>
      </c>
      <c r="D669" s="9">
        <v>1768</v>
      </c>
      <c r="E669" s="9">
        <v>30851</v>
      </c>
      <c r="F669" s="10">
        <f>D669/E669</f>
        <v>0.0573077047745616</v>
      </c>
      <c r="G669" s="10">
        <f>F669-F668</f>
        <v>0</v>
      </c>
    </row>
    <row r="670" s="2" customFormat="1" ht="13" customHeight="1">
      <c r="A670" t="s" s="6">
        <v>117</v>
      </c>
      <c r="B670" t="s" s="7">
        <v>118</v>
      </c>
      <c r="C670" s="8">
        <v>43417.347222222219</v>
      </c>
      <c r="D670" s="9">
        <v>1940</v>
      </c>
      <c r="E670" s="9">
        <v>30854</v>
      </c>
      <c r="F670" s="10">
        <f>D670/E670</f>
        <v>0.06287677448629027</v>
      </c>
      <c r="G670" s="10">
        <f>F670-F669</f>
        <v>0.005569069711728665</v>
      </c>
    </row>
    <row r="671" s="2" customFormat="1" ht="13" customHeight="1">
      <c r="A671" t="s" s="6">
        <v>117</v>
      </c>
      <c r="B671" t="s" s="7">
        <v>118</v>
      </c>
      <c r="C671" s="8">
        <v>43418.347222222219</v>
      </c>
      <c r="D671" s="9">
        <v>2286</v>
      </c>
      <c r="E671" s="9">
        <v>30856</v>
      </c>
      <c r="F671" s="10">
        <f>D671/E671</f>
        <v>0.07408607726212083</v>
      </c>
      <c r="G671" s="10">
        <f>F671-F670</f>
        <v>0.01120930277583056</v>
      </c>
    </row>
    <row r="672" s="2" customFormat="1" ht="13" customHeight="1">
      <c r="A672" t="s" s="6">
        <v>117</v>
      </c>
      <c r="B672" t="s" s="7">
        <v>118</v>
      </c>
      <c r="C672" s="8">
        <v>43419.347222222219</v>
      </c>
      <c r="D672" s="9">
        <v>2411</v>
      </c>
      <c r="E672" s="9">
        <v>30858</v>
      </c>
      <c r="F672" s="10">
        <f>D672/E672</f>
        <v>0.07813208892345583</v>
      </c>
      <c r="G672" s="10">
        <f>F672-F671</f>
        <v>0.004046011661335003</v>
      </c>
    </row>
    <row r="673" s="2" customFormat="1" ht="13" customHeight="1">
      <c r="A673" t="s" s="6">
        <v>117</v>
      </c>
      <c r="B673" t="s" s="7">
        <v>118</v>
      </c>
      <c r="C673" s="8">
        <v>43420.347222222219</v>
      </c>
      <c r="D673" s="9">
        <v>2529</v>
      </c>
      <c r="E673" s="9">
        <v>30863</v>
      </c>
      <c r="F673" s="10">
        <f>D673/E673</f>
        <v>0.08194277937983994</v>
      </c>
      <c r="G673" s="10">
        <f>F673-F672</f>
        <v>0.003810690456384117</v>
      </c>
    </row>
    <row r="674" s="2" customFormat="1" ht="13" customHeight="1">
      <c r="A674" t="s" s="6">
        <v>119</v>
      </c>
      <c r="B674" t="s" s="7">
        <v>120</v>
      </c>
      <c r="C674" s="8">
        <v>43409.347222222219</v>
      </c>
      <c r="D674" s="9">
        <v>1059</v>
      </c>
      <c r="E674" s="9">
        <v>34841</v>
      </c>
      <c r="F674" s="10">
        <f>D674/E674</f>
        <v>0.03039522401768032</v>
      </c>
      <c r="G674" s="10">
        <v>0</v>
      </c>
    </row>
    <row r="675" s="2" customFormat="1" ht="13" customHeight="1">
      <c r="A675" t="s" s="6">
        <v>119</v>
      </c>
      <c r="B675" t="s" s="7">
        <v>120</v>
      </c>
      <c r="C675" s="8">
        <v>43410.347222222219</v>
      </c>
      <c r="D675" s="9">
        <v>1505</v>
      </c>
      <c r="E675" s="9">
        <v>34841</v>
      </c>
      <c r="F675" s="10">
        <f>D675/E675</f>
        <v>0.04319623432163256</v>
      </c>
      <c r="G675" s="10">
        <f>F675-F674</f>
        <v>0.01280101030395224</v>
      </c>
    </row>
    <row r="676" s="2" customFormat="1" ht="13" customHeight="1">
      <c r="A676" t="s" s="6">
        <v>119</v>
      </c>
      <c r="B676" t="s" s="7">
        <v>120</v>
      </c>
      <c r="C676" s="8">
        <v>43411.347222222219</v>
      </c>
      <c r="D676" s="9">
        <v>1769</v>
      </c>
      <c r="E676" s="9">
        <v>34841</v>
      </c>
      <c r="F676" s="10">
        <f>D676/E676</f>
        <v>0.05077351396343389</v>
      </c>
      <c r="G676" s="10">
        <f>F676-F675</f>
        <v>0.007577279641801327</v>
      </c>
    </row>
    <row r="677" s="2" customFormat="1" ht="13" customHeight="1">
      <c r="A677" t="s" s="6">
        <v>119</v>
      </c>
      <c r="B677" t="s" s="7">
        <v>120</v>
      </c>
      <c r="C677" s="8">
        <v>43412.347222222219</v>
      </c>
      <c r="D677" s="9">
        <v>2484</v>
      </c>
      <c r="E677" s="9">
        <v>34846</v>
      </c>
      <c r="F677" s="10">
        <f>D677/E677</f>
        <v>0.0712850829363485</v>
      </c>
      <c r="G677" s="10">
        <f>F677-F676</f>
        <v>0.02051156897291461</v>
      </c>
    </row>
    <row r="678" s="2" customFormat="1" ht="13" customHeight="1">
      <c r="A678" t="s" s="6">
        <v>119</v>
      </c>
      <c r="B678" t="s" s="7">
        <v>120</v>
      </c>
      <c r="C678" s="8">
        <v>43413.347222222219</v>
      </c>
      <c r="D678" s="9">
        <v>2835</v>
      </c>
      <c r="E678" s="9">
        <v>34850</v>
      </c>
      <c r="F678" s="10">
        <f>D678/E678</f>
        <v>0.08134863701578192</v>
      </c>
      <c r="G678" s="10">
        <f>F678-F677</f>
        <v>0.01006355407943342</v>
      </c>
    </row>
    <row r="679" s="2" customFormat="1" ht="13" customHeight="1">
      <c r="A679" t="s" s="6">
        <v>119</v>
      </c>
      <c r="B679" t="s" s="7">
        <v>120</v>
      </c>
      <c r="C679" s="8">
        <v>43414.347222222219</v>
      </c>
      <c r="D679" s="9">
        <v>3195</v>
      </c>
      <c r="E679" s="9">
        <v>34855</v>
      </c>
      <c r="F679" s="10">
        <f>D679/E679</f>
        <v>0.09166547123798593</v>
      </c>
      <c r="G679" s="10">
        <f>F679-F678</f>
        <v>0.01031683422220402</v>
      </c>
    </row>
    <row r="680" s="2" customFormat="1" ht="13" customHeight="1">
      <c r="A680" t="s" s="6">
        <v>119</v>
      </c>
      <c r="B680" t="s" s="7">
        <v>120</v>
      </c>
      <c r="C680" s="8">
        <v>43415.347222222219</v>
      </c>
      <c r="D680" s="9">
        <v>3195</v>
      </c>
      <c r="E680" s="9">
        <v>34855</v>
      </c>
      <c r="F680" s="10">
        <f>D680/E680</f>
        <v>0.09166547123798593</v>
      </c>
      <c r="G680" s="10">
        <f>F680-F679</f>
        <v>0</v>
      </c>
    </row>
    <row r="681" s="2" customFormat="1" ht="13" customHeight="1">
      <c r="A681" t="s" s="6">
        <v>119</v>
      </c>
      <c r="B681" t="s" s="7">
        <v>120</v>
      </c>
      <c r="C681" s="8">
        <v>43416.347222222219</v>
      </c>
      <c r="D681" s="9">
        <v>3195</v>
      </c>
      <c r="E681" s="9">
        <v>34855</v>
      </c>
      <c r="F681" s="10">
        <f>D681/E681</f>
        <v>0.09166547123798593</v>
      </c>
      <c r="G681" s="10">
        <f>F681-F680</f>
        <v>0</v>
      </c>
    </row>
    <row r="682" s="2" customFormat="1" ht="13" customHeight="1">
      <c r="A682" t="s" s="6">
        <v>119</v>
      </c>
      <c r="B682" t="s" s="7">
        <v>120</v>
      </c>
      <c r="C682" s="8">
        <v>43417.347222222219</v>
      </c>
      <c r="D682" s="9">
        <v>3343</v>
      </c>
      <c r="E682" s="9">
        <v>34854</v>
      </c>
      <c r="F682" s="10">
        <f>D682/E682</f>
        <v>0.09591438572330292</v>
      </c>
      <c r="G682" s="10">
        <f>F682-F681</f>
        <v>0.004248914485316987</v>
      </c>
    </row>
    <row r="683" s="2" customFormat="1" ht="13" customHeight="1">
      <c r="A683" t="s" s="6">
        <v>119</v>
      </c>
      <c r="B683" t="s" s="7">
        <v>120</v>
      </c>
      <c r="C683" s="8">
        <v>43418.347222222219</v>
      </c>
      <c r="D683" s="9">
        <v>3711</v>
      </c>
      <c r="E683" s="9">
        <v>34862</v>
      </c>
      <c r="F683" s="10">
        <f>D683/E683</f>
        <v>0.1064482817967988</v>
      </c>
      <c r="G683" s="10">
        <f>F683-F682</f>
        <v>0.01053389607349589</v>
      </c>
    </row>
    <row r="684" s="2" customFormat="1" ht="13" customHeight="1">
      <c r="A684" t="s" s="6">
        <v>119</v>
      </c>
      <c r="B684" t="s" s="7">
        <v>120</v>
      </c>
      <c r="C684" s="8">
        <v>43419.347222222219</v>
      </c>
      <c r="D684" s="9">
        <v>3914</v>
      </c>
      <c r="E684" s="9">
        <v>34864</v>
      </c>
      <c r="F684" s="10">
        <f>D684/E684</f>
        <v>0.1122648003671409</v>
      </c>
      <c r="G684" s="10">
        <f>F684-F683</f>
        <v>0.005816518570342072</v>
      </c>
    </row>
    <row r="685" s="2" customFormat="1" ht="13" customHeight="1">
      <c r="A685" t="s" s="6">
        <v>119</v>
      </c>
      <c r="B685" t="s" s="7">
        <v>120</v>
      </c>
      <c r="C685" s="8">
        <v>43420.347222222219</v>
      </c>
      <c r="D685" s="9">
        <v>4056</v>
      </c>
      <c r="E685" s="9">
        <v>34865</v>
      </c>
      <c r="F685" s="10">
        <f>D685/E685</f>
        <v>0.1163344328122759</v>
      </c>
      <c r="G685" s="10">
        <f>F685-F684</f>
        <v>0.00406963244513503</v>
      </c>
    </row>
    <row r="686" s="2" customFormat="1" ht="13" customHeight="1">
      <c r="A686" t="s" s="6">
        <v>121</v>
      </c>
      <c r="B686" t="s" s="7">
        <v>122</v>
      </c>
      <c r="C686" s="8">
        <v>43409.347222222219</v>
      </c>
      <c r="D686" s="9">
        <v>9</v>
      </c>
      <c r="E686" s="9">
        <v>48452</v>
      </c>
      <c r="F686" s="10">
        <f>D686/E686</f>
        <v>0.0001857508461982994</v>
      </c>
      <c r="G686" s="10">
        <v>0</v>
      </c>
    </row>
    <row r="687" s="2" customFormat="1" ht="13" customHeight="1">
      <c r="A687" t="s" s="6">
        <v>121</v>
      </c>
      <c r="B687" t="s" s="7">
        <v>122</v>
      </c>
      <c r="C687" s="8">
        <v>43410.347222222219</v>
      </c>
      <c r="D687" s="9">
        <v>11</v>
      </c>
      <c r="E687" s="9">
        <v>48483</v>
      </c>
      <c r="F687" s="10">
        <f>D687/E687</f>
        <v>0.0002268836499391539</v>
      </c>
      <c r="G687" s="10">
        <f>F687-F686</f>
        <v>4.113280374085456e-05</v>
      </c>
    </row>
    <row r="688" s="2" customFormat="1" ht="13" customHeight="1">
      <c r="A688" t="s" s="6">
        <v>121</v>
      </c>
      <c r="B688" t="s" s="7">
        <v>122</v>
      </c>
      <c r="C688" s="8">
        <v>43411.347222222219</v>
      </c>
      <c r="D688" s="9">
        <v>11</v>
      </c>
      <c r="E688" s="9">
        <v>48494</v>
      </c>
      <c r="F688" s="10">
        <f>D688/E688</f>
        <v>0.000226832185425001</v>
      </c>
      <c r="G688" s="10">
        <f>F688-F687</f>
        <v>-5.146451415288106e-08</v>
      </c>
    </row>
    <row r="689" s="2" customFormat="1" ht="13" customHeight="1">
      <c r="A689" t="s" s="6">
        <v>121</v>
      </c>
      <c r="B689" t="s" s="7">
        <v>122</v>
      </c>
      <c r="C689" s="8">
        <v>43412.347222222219</v>
      </c>
      <c r="D689" s="9">
        <v>221</v>
      </c>
      <c r="E689" s="9">
        <v>48502</v>
      </c>
      <c r="F689" s="10">
        <f>D689/E689</f>
        <v>0.004556513133479032</v>
      </c>
      <c r="G689" s="10">
        <f>F689-F688</f>
        <v>0.00432968094805403</v>
      </c>
    </row>
    <row r="690" s="2" customFormat="1" ht="13" customHeight="1">
      <c r="A690" t="s" s="6">
        <v>121</v>
      </c>
      <c r="B690" t="s" s="7">
        <v>122</v>
      </c>
      <c r="C690" s="8">
        <v>43413.347222222219</v>
      </c>
      <c r="D690" s="9">
        <v>388</v>
      </c>
      <c r="E690" s="9">
        <v>48521</v>
      </c>
      <c r="F690" s="10">
        <f>D690/E690</f>
        <v>0.00799653758166567</v>
      </c>
      <c r="G690" s="10">
        <f>F690-F689</f>
        <v>0.003440024448186639</v>
      </c>
    </row>
    <row r="691" s="2" customFormat="1" ht="13" customHeight="1">
      <c r="A691" t="s" s="6">
        <v>121</v>
      </c>
      <c r="B691" t="s" s="7">
        <v>122</v>
      </c>
      <c r="C691" s="8">
        <v>43414.347222222219</v>
      </c>
      <c r="D691" s="9">
        <v>917</v>
      </c>
      <c r="E691" s="9">
        <v>48535</v>
      </c>
      <c r="F691" s="10">
        <f>D691/E691</f>
        <v>0.01889358195116926</v>
      </c>
      <c r="G691" s="10">
        <f>F691-F690</f>
        <v>0.01089704436950359</v>
      </c>
    </row>
    <row r="692" s="2" customFormat="1" ht="13" customHeight="1">
      <c r="A692" t="s" s="6">
        <v>121</v>
      </c>
      <c r="B692" t="s" s="7">
        <v>122</v>
      </c>
      <c r="C692" s="8">
        <v>43415.347222222219</v>
      </c>
      <c r="D692" s="9">
        <v>917</v>
      </c>
      <c r="E692" s="9">
        <v>48535</v>
      </c>
      <c r="F692" s="10">
        <f>D692/E692</f>
        <v>0.01889358195116926</v>
      </c>
      <c r="G692" s="10">
        <f>F692-F691</f>
        <v>0</v>
      </c>
    </row>
    <row r="693" s="2" customFormat="1" ht="13" customHeight="1">
      <c r="A693" t="s" s="6">
        <v>121</v>
      </c>
      <c r="B693" t="s" s="7">
        <v>122</v>
      </c>
      <c r="C693" s="8">
        <v>43416.347222222219</v>
      </c>
      <c r="D693" s="9">
        <v>917</v>
      </c>
      <c r="E693" s="9">
        <v>48544</v>
      </c>
      <c r="F693" s="10">
        <f>D693/E693</f>
        <v>0.01889007910349374</v>
      </c>
      <c r="G693" s="10">
        <f>F693-F692</f>
        <v>-3.502847675522502e-06</v>
      </c>
    </row>
    <row r="694" s="2" customFormat="1" ht="13" customHeight="1">
      <c r="A694" t="s" s="6">
        <v>121</v>
      </c>
      <c r="B694" t="s" s="7">
        <v>122</v>
      </c>
      <c r="C694" s="8">
        <v>43417.347222222219</v>
      </c>
      <c r="D694" s="9">
        <v>1272</v>
      </c>
      <c r="E694" s="9">
        <v>48544</v>
      </c>
      <c r="F694" s="10">
        <f>D694/E694</f>
        <v>0.02620303230059328</v>
      </c>
      <c r="G694" s="10">
        <f>F694-F693</f>
        <v>0.007312953197099539</v>
      </c>
    </row>
    <row r="695" s="2" customFormat="1" ht="13" customHeight="1">
      <c r="A695" t="s" s="6">
        <v>121</v>
      </c>
      <c r="B695" t="s" s="7">
        <v>122</v>
      </c>
      <c r="C695" s="8">
        <v>43418.347222222219</v>
      </c>
      <c r="D695" s="9">
        <v>2109</v>
      </c>
      <c r="E695" s="9">
        <v>48561</v>
      </c>
      <c r="F695" s="10">
        <f>D695/E695</f>
        <v>0.04342991289306233</v>
      </c>
      <c r="G695" s="10">
        <f>F695-F694</f>
        <v>0.01722688059246906</v>
      </c>
    </row>
    <row r="696" s="2" customFormat="1" ht="13" customHeight="1">
      <c r="A696" t="s" s="6">
        <v>121</v>
      </c>
      <c r="B696" t="s" s="7">
        <v>122</v>
      </c>
      <c r="C696" s="8">
        <v>43419.347222222219</v>
      </c>
      <c r="D696" s="9">
        <v>2807</v>
      </c>
      <c r="E696" s="9">
        <v>48568</v>
      </c>
      <c r="F696" s="10">
        <f>D696/E696</f>
        <v>0.05779525613572723</v>
      </c>
      <c r="G696" s="10">
        <f>F696-F695</f>
        <v>0.0143653432426649</v>
      </c>
    </row>
    <row r="697" s="2" customFormat="1" ht="13" customHeight="1">
      <c r="A697" t="s" s="6">
        <v>121</v>
      </c>
      <c r="B697" t="s" s="7">
        <v>122</v>
      </c>
      <c r="C697" s="8">
        <v>43420.347222222219</v>
      </c>
      <c r="D697" s="9">
        <v>3215</v>
      </c>
      <c r="E697" s="9">
        <v>48577</v>
      </c>
      <c r="F697" s="10">
        <f>D697/E697</f>
        <v>0.06618358482409371</v>
      </c>
      <c r="G697" s="10">
        <f>F697-F696</f>
        <v>0.008388328688366482</v>
      </c>
    </row>
    <row r="698" s="2" customFormat="1" ht="13" customHeight="1">
      <c r="A698" t="s" s="6">
        <v>123</v>
      </c>
      <c r="B698" t="s" s="7">
        <v>124</v>
      </c>
      <c r="C698" s="8">
        <v>43409.347222222219</v>
      </c>
      <c r="D698" s="9">
        <v>6</v>
      </c>
      <c r="E698" s="9">
        <v>40107</v>
      </c>
      <c r="F698" s="10">
        <f>D698/E698</f>
        <v>0.0001495998204802154</v>
      </c>
      <c r="G698" s="10">
        <v>0</v>
      </c>
    </row>
    <row r="699" s="2" customFormat="1" ht="13" customHeight="1">
      <c r="A699" t="s" s="6">
        <v>123</v>
      </c>
      <c r="B699" t="s" s="7">
        <v>124</v>
      </c>
      <c r="C699" s="8">
        <v>43410.347222222219</v>
      </c>
      <c r="D699" s="9">
        <v>6</v>
      </c>
      <c r="E699" s="9">
        <v>40129</v>
      </c>
      <c r="F699" s="10">
        <f>D699/E699</f>
        <v>0.0001495178050786214</v>
      </c>
      <c r="G699" s="10">
        <f>F699-F698</f>
        <v>-8.201540159397135e-08</v>
      </c>
    </row>
    <row r="700" s="2" customFormat="1" ht="13" customHeight="1">
      <c r="A700" t="s" s="6">
        <v>123</v>
      </c>
      <c r="B700" t="s" s="7">
        <v>124</v>
      </c>
      <c r="C700" s="8">
        <v>43411.347222222219</v>
      </c>
      <c r="D700" s="9">
        <v>6</v>
      </c>
      <c r="E700" s="9">
        <v>40137</v>
      </c>
      <c r="F700" s="10">
        <f>D700/E700</f>
        <v>0.0001494880035877121</v>
      </c>
      <c r="G700" s="10">
        <f>F700-F699</f>
        <v>-2.980149090936295e-08</v>
      </c>
    </row>
    <row r="701" s="2" customFormat="1" ht="13" customHeight="1">
      <c r="A701" t="s" s="6">
        <v>123</v>
      </c>
      <c r="B701" t="s" s="7">
        <v>124</v>
      </c>
      <c r="C701" s="8">
        <v>43412.347222222219</v>
      </c>
      <c r="D701" s="9">
        <v>67</v>
      </c>
      <c r="E701" s="9">
        <v>40142</v>
      </c>
      <c r="F701" s="10">
        <f>D701/E701</f>
        <v>0.001669074784514972</v>
      </c>
      <c r="G701" s="10">
        <f>F701-F700</f>
        <v>0.00151958678092726</v>
      </c>
    </row>
    <row r="702" s="2" customFormat="1" ht="13" customHeight="1">
      <c r="A702" t="s" s="6">
        <v>123</v>
      </c>
      <c r="B702" t="s" s="7">
        <v>124</v>
      </c>
      <c r="C702" s="8">
        <v>43413.347222222219</v>
      </c>
      <c r="D702" s="9">
        <v>177</v>
      </c>
      <c r="E702" s="9">
        <v>40151</v>
      </c>
      <c r="F702" s="10">
        <f>D702/E702</f>
        <v>0.004408358446863092</v>
      </c>
      <c r="G702" s="10">
        <f>F702-F701</f>
        <v>0.00273928366234812</v>
      </c>
    </row>
    <row r="703" s="2" customFormat="1" ht="13" customHeight="1">
      <c r="A703" t="s" s="6">
        <v>123</v>
      </c>
      <c r="B703" t="s" s="7">
        <v>124</v>
      </c>
      <c r="C703" s="8">
        <v>43414.347222222219</v>
      </c>
      <c r="D703" s="9">
        <v>421</v>
      </c>
      <c r="E703" s="9">
        <v>40148</v>
      </c>
      <c r="F703" s="10">
        <f>D703/E703</f>
        <v>0.01048620105609246</v>
      </c>
      <c r="G703" s="10">
        <f>F703-F702</f>
        <v>0.006077842609229366</v>
      </c>
    </row>
    <row r="704" s="2" customFormat="1" ht="13" customHeight="1">
      <c r="A704" t="s" s="6">
        <v>123</v>
      </c>
      <c r="B704" t="s" s="7">
        <v>124</v>
      </c>
      <c r="C704" s="8">
        <v>43415.347222222219</v>
      </c>
      <c r="D704" s="9">
        <v>421</v>
      </c>
      <c r="E704" s="9">
        <v>40148</v>
      </c>
      <c r="F704" s="10">
        <f>D704/E704</f>
        <v>0.01048620105609246</v>
      </c>
      <c r="G704" s="10">
        <f>F704-F703</f>
        <v>0</v>
      </c>
    </row>
    <row r="705" s="2" customFormat="1" ht="13" customHeight="1">
      <c r="A705" t="s" s="6">
        <v>123</v>
      </c>
      <c r="B705" t="s" s="7">
        <v>124</v>
      </c>
      <c r="C705" s="8">
        <v>43416.347222222219</v>
      </c>
      <c r="D705" s="9">
        <v>421</v>
      </c>
      <c r="E705" s="9">
        <v>40155</v>
      </c>
      <c r="F705" s="10">
        <f>D705/E705</f>
        <v>0.01048437305441415</v>
      </c>
      <c r="G705" s="10">
        <f>F705-F704</f>
        <v>-1.828001678312596e-06</v>
      </c>
    </row>
    <row r="706" s="2" customFormat="1" ht="13" customHeight="1">
      <c r="A706" t="s" s="6">
        <v>123</v>
      </c>
      <c r="B706" t="s" s="7">
        <v>124</v>
      </c>
      <c r="C706" s="8">
        <v>43417.347222222219</v>
      </c>
      <c r="D706" s="9">
        <v>588</v>
      </c>
      <c r="E706" s="9">
        <v>40160</v>
      </c>
      <c r="F706" s="10">
        <f>D706/E706</f>
        <v>0.01464143426294821</v>
      </c>
      <c r="G706" s="10">
        <f>F706-F705</f>
        <v>0.004157061208534062</v>
      </c>
    </row>
    <row r="707" s="2" customFormat="1" ht="13" customHeight="1">
      <c r="A707" t="s" s="6">
        <v>123</v>
      </c>
      <c r="B707" t="s" s="7">
        <v>124</v>
      </c>
      <c r="C707" s="8">
        <v>43418.347222222219</v>
      </c>
      <c r="D707" s="9">
        <v>1206</v>
      </c>
      <c r="E707" s="9">
        <v>40164</v>
      </c>
      <c r="F707" s="10">
        <f>D707/E707</f>
        <v>0.03002688975201673</v>
      </c>
      <c r="G707" s="10">
        <f>F707-F706</f>
        <v>0.01538545548906852</v>
      </c>
    </row>
    <row r="708" s="2" customFormat="1" ht="13" customHeight="1">
      <c r="A708" t="s" s="6">
        <v>123</v>
      </c>
      <c r="B708" t="s" s="7">
        <v>124</v>
      </c>
      <c r="C708" s="8">
        <v>43419.347222222219</v>
      </c>
      <c r="D708" s="9">
        <v>1686</v>
      </c>
      <c r="E708" s="9">
        <v>40173</v>
      </c>
      <c r="F708" s="10">
        <f>D708/E708</f>
        <v>0.04196848629676649</v>
      </c>
      <c r="G708" s="10">
        <f>F708-F707</f>
        <v>0.01194159654474975</v>
      </c>
    </row>
    <row r="709" s="2" customFormat="1" ht="13" customHeight="1">
      <c r="A709" t="s" s="6">
        <v>123</v>
      </c>
      <c r="B709" t="s" s="7">
        <v>124</v>
      </c>
      <c r="C709" s="8">
        <v>43420.347222222219</v>
      </c>
      <c r="D709" s="9">
        <v>1977</v>
      </c>
      <c r="E709" s="9">
        <v>40175</v>
      </c>
      <c r="F709" s="10">
        <f>D709/E709</f>
        <v>0.04920970752955818</v>
      </c>
      <c r="G709" s="10">
        <f>F709-F708</f>
        <v>0.007241221232791695</v>
      </c>
    </row>
    <row r="710" s="2" customFormat="1" ht="13" customHeight="1">
      <c r="A710" t="s" s="6">
        <v>125</v>
      </c>
      <c r="B710" t="s" s="7">
        <v>126</v>
      </c>
      <c r="C710" s="8">
        <v>43409.347222222219</v>
      </c>
      <c r="D710" s="9">
        <v>189</v>
      </c>
      <c r="E710" s="9">
        <v>43836</v>
      </c>
      <c r="F710" s="10">
        <f>D710/E710</f>
        <v>0.004311524774158226</v>
      </c>
      <c r="G710" s="10">
        <v>0</v>
      </c>
    </row>
    <row r="711" s="2" customFormat="1" ht="13" customHeight="1">
      <c r="A711" t="s" s="6">
        <v>125</v>
      </c>
      <c r="B711" t="s" s="7">
        <v>126</v>
      </c>
      <c r="C711" s="8">
        <v>43410.347222222219</v>
      </c>
      <c r="D711" s="9">
        <v>315</v>
      </c>
      <c r="E711" s="9">
        <v>43867</v>
      </c>
      <c r="F711" s="10">
        <f>D711/E711</f>
        <v>0.00718079649850685</v>
      </c>
      <c r="G711" s="10">
        <f>F711-F710</f>
        <v>0.002869271724348624</v>
      </c>
    </row>
    <row r="712" s="2" customFormat="1" ht="13" customHeight="1">
      <c r="A712" t="s" s="6">
        <v>125</v>
      </c>
      <c r="B712" t="s" s="7">
        <v>126</v>
      </c>
      <c r="C712" s="8">
        <v>43411.347222222219</v>
      </c>
      <c r="D712" s="9">
        <v>428</v>
      </c>
      <c r="E712" s="9">
        <v>43869</v>
      </c>
      <c r="F712" s="10">
        <f>D712/E712</f>
        <v>0.009756319952586108</v>
      </c>
      <c r="G712" s="10">
        <f>F712-F711</f>
        <v>0.002575523454079258</v>
      </c>
    </row>
    <row r="713" s="2" customFormat="1" ht="13" customHeight="1">
      <c r="A713" t="s" s="6">
        <v>125</v>
      </c>
      <c r="B713" t="s" s="7">
        <v>126</v>
      </c>
      <c r="C713" s="8">
        <v>43412.347222222219</v>
      </c>
      <c r="D713" s="9">
        <v>1217</v>
      </c>
      <c r="E713" s="9">
        <v>43876</v>
      </c>
      <c r="F713" s="10">
        <f>D713/E713</f>
        <v>0.02773725954963989</v>
      </c>
      <c r="G713" s="10">
        <f>F713-F712</f>
        <v>0.01798093959705378</v>
      </c>
    </row>
    <row r="714" s="2" customFormat="1" ht="13" customHeight="1">
      <c r="A714" t="s" s="6">
        <v>125</v>
      </c>
      <c r="B714" t="s" s="7">
        <v>126</v>
      </c>
      <c r="C714" s="8">
        <v>43413.347222222219</v>
      </c>
      <c r="D714" s="9">
        <v>2663</v>
      </c>
      <c r="E714" s="9">
        <v>43885</v>
      </c>
      <c r="F714" s="10">
        <f>D714/E714</f>
        <v>0.06068132619346018</v>
      </c>
      <c r="G714" s="10">
        <f>F714-F713</f>
        <v>0.03294406664382028</v>
      </c>
    </row>
    <row r="715" s="2" customFormat="1" ht="13" customHeight="1">
      <c r="A715" t="s" s="6">
        <v>125</v>
      </c>
      <c r="B715" t="s" s="7">
        <v>126</v>
      </c>
      <c r="C715" s="8">
        <v>43414.347222222219</v>
      </c>
      <c r="D715" s="9">
        <v>3600</v>
      </c>
      <c r="E715" s="9">
        <v>43901</v>
      </c>
      <c r="F715" s="10">
        <f>D715/E715</f>
        <v>0.08200268786588005</v>
      </c>
      <c r="G715" s="10">
        <f>F715-F714</f>
        <v>0.02132136167241987</v>
      </c>
    </row>
    <row r="716" s="2" customFormat="1" ht="13" customHeight="1">
      <c r="A716" t="s" s="6">
        <v>125</v>
      </c>
      <c r="B716" t="s" s="7">
        <v>126</v>
      </c>
      <c r="C716" s="8">
        <v>43415.347222222219</v>
      </c>
      <c r="D716" s="9">
        <v>3600</v>
      </c>
      <c r="E716" s="9">
        <v>43901</v>
      </c>
      <c r="F716" s="10">
        <f>D716/E716</f>
        <v>0.08200268786588005</v>
      </c>
      <c r="G716" s="10">
        <f>F716-F715</f>
        <v>0</v>
      </c>
    </row>
    <row r="717" s="2" customFormat="1" ht="13" customHeight="1">
      <c r="A717" t="s" s="6">
        <v>125</v>
      </c>
      <c r="B717" t="s" s="7">
        <v>126</v>
      </c>
      <c r="C717" s="8">
        <v>43416.347222222219</v>
      </c>
      <c r="D717" s="9">
        <v>3600</v>
      </c>
      <c r="E717" s="9">
        <v>43904</v>
      </c>
      <c r="F717" s="10">
        <f>D717/E717</f>
        <v>0.08199708454810496</v>
      </c>
      <c r="G717" s="10">
        <f>F717-F716</f>
        <v>-5.603317775090821e-06</v>
      </c>
    </row>
    <row r="718" s="2" customFormat="1" ht="13" customHeight="1">
      <c r="A718" t="s" s="6">
        <v>125</v>
      </c>
      <c r="B718" t="s" s="7">
        <v>126</v>
      </c>
      <c r="C718" s="8">
        <v>43417.347222222219</v>
      </c>
      <c r="D718" s="9">
        <v>4015</v>
      </c>
      <c r="E718" s="9">
        <v>43906</v>
      </c>
      <c r="F718" s="10">
        <f>D718/E718</f>
        <v>0.09144536054297818</v>
      </c>
      <c r="G718" s="10">
        <f>F718-F717</f>
        <v>0.009448275994873218</v>
      </c>
    </row>
    <row r="719" s="2" customFormat="1" ht="13" customHeight="1">
      <c r="A719" t="s" s="6">
        <v>125</v>
      </c>
      <c r="B719" t="s" s="7">
        <v>126</v>
      </c>
      <c r="C719" s="8">
        <v>43418.347222222219</v>
      </c>
      <c r="D719" s="9">
        <v>4497</v>
      </c>
      <c r="E719" s="9">
        <v>43923</v>
      </c>
      <c r="F719" s="10">
        <f>D719/E719</f>
        <v>0.1023837169592241</v>
      </c>
      <c r="G719" s="10">
        <f>F719-F718</f>
        <v>0.01093835641624592</v>
      </c>
    </row>
    <row r="720" s="2" customFormat="1" ht="13" customHeight="1">
      <c r="A720" t="s" s="6">
        <v>125</v>
      </c>
      <c r="B720" t="s" s="7">
        <v>126</v>
      </c>
      <c r="C720" s="8">
        <v>43419.347222222219</v>
      </c>
      <c r="D720" s="9">
        <v>5038</v>
      </c>
      <c r="E720" s="9">
        <v>43937</v>
      </c>
      <c r="F720" s="10">
        <f>D720/E720</f>
        <v>0.1146641782552291</v>
      </c>
      <c r="G720" s="10">
        <f>F720-F719</f>
        <v>0.01228046129600498</v>
      </c>
    </row>
    <row r="721" s="2" customFormat="1" ht="13" customHeight="1">
      <c r="A721" t="s" s="6">
        <v>125</v>
      </c>
      <c r="B721" t="s" s="7">
        <v>126</v>
      </c>
      <c r="C721" s="8">
        <v>43420.347222222219</v>
      </c>
      <c r="D721" s="9">
        <v>5450</v>
      </c>
      <c r="E721" s="9">
        <v>43947</v>
      </c>
      <c r="F721" s="10">
        <f>D721/E721</f>
        <v>0.1240130156779757</v>
      </c>
      <c r="G721" s="10">
        <f>F721-F720</f>
        <v>0.00934883742274667</v>
      </c>
    </row>
    <row r="722" s="2" customFormat="1" ht="13" customHeight="1">
      <c r="A722" t="s" s="6">
        <v>127</v>
      </c>
      <c r="B722" t="s" s="7">
        <v>128</v>
      </c>
      <c r="C722" s="8">
        <v>43409.347222222219</v>
      </c>
      <c r="D722" s="9">
        <v>1</v>
      </c>
      <c r="E722" s="9">
        <v>20472</v>
      </c>
      <c r="F722" s="10">
        <f>D722/E722</f>
        <v>4.884720593982025e-05</v>
      </c>
      <c r="G722" s="10">
        <v>0</v>
      </c>
    </row>
    <row r="723" s="2" customFormat="1" ht="13" customHeight="1">
      <c r="A723" t="s" s="6">
        <v>127</v>
      </c>
      <c r="B723" t="s" s="7">
        <v>128</v>
      </c>
      <c r="C723" s="8">
        <v>43410.347222222219</v>
      </c>
      <c r="D723" s="9">
        <v>6</v>
      </c>
      <c r="E723" s="9">
        <v>20471</v>
      </c>
      <c r="F723" s="10">
        <f>D723/E723</f>
        <v>0.0002930975526354355</v>
      </c>
      <c r="G723" s="10">
        <f>F723-F722</f>
        <v>0.0002442503466956153</v>
      </c>
    </row>
    <row r="724" s="2" customFormat="1" ht="13" customHeight="1">
      <c r="A724" t="s" s="6">
        <v>127</v>
      </c>
      <c r="B724" t="s" s="7">
        <v>128</v>
      </c>
      <c r="C724" s="8">
        <v>43411.347222222219</v>
      </c>
      <c r="D724" s="9">
        <v>7</v>
      </c>
      <c r="E724" s="9">
        <v>20473</v>
      </c>
      <c r="F724" s="10">
        <f>D724/E724</f>
        <v>0.0003419137400478679</v>
      </c>
      <c r="G724" s="10">
        <f>F724-F723</f>
        <v>4.881618741243244e-05</v>
      </c>
    </row>
    <row r="725" s="2" customFormat="1" ht="13" customHeight="1">
      <c r="A725" t="s" s="6">
        <v>127</v>
      </c>
      <c r="B725" t="s" s="7">
        <v>128</v>
      </c>
      <c r="C725" s="8">
        <v>43412.347222222219</v>
      </c>
      <c r="D725" s="9">
        <v>220</v>
      </c>
      <c r="E725" s="9">
        <v>20475</v>
      </c>
      <c r="F725" s="10">
        <f>D725/E725</f>
        <v>0.01074481074481074</v>
      </c>
      <c r="G725" s="10">
        <f>F725-F724</f>
        <v>0.01040289700476288</v>
      </c>
    </row>
    <row r="726" s="2" customFormat="1" ht="13" customHeight="1">
      <c r="A726" t="s" s="6">
        <v>127</v>
      </c>
      <c r="B726" t="s" s="7">
        <v>128</v>
      </c>
      <c r="C726" s="8">
        <v>43413.347222222219</v>
      </c>
      <c r="D726" s="9">
        <v>752</v>
      </c>
      <c r="E726" s="9">
        <v>20478</v>
      </c>
      <c r="F726" s="10">
        <f>D726/E726</f>
        <v>0.03672233616564118</v>
      </c>
      <c r="G726" s="10">
        <f>F726-F725</f>
        <v>0.02597752542083043</v>
      </c>
    </row>
    <row r="727" s="2" customFormat="1" ht="13" customHeight="1">
      <c r="A727" t="s" s="6">
        <v>127</v>
      </c>
      <c r="B727" t="s" s="7">
        <v>128</v>
      </c>
      <c r="C727" s="8">
        <v>43414.347222222219</v>
      </c>
      <c r="D727" s="9">
        <v>973</v>
      </c>
      <c r="E727" s="9">
        <v>20474</v>
      </c>
      <c r="F727" s="10">
        <f>D727/E727</f>
        <v>0.04752368858063886</v>
      </c>
      <c r="G727" s="10">
        <f>F727-F726</f>
        <v>0.01080135241499768</v>
      </c>
    </row>
    <row r="728" s="2" customFormat="1" ht="13" customHeight="1">
      <c r="A728" t="s" s="6">
        <v>127</v>
      </c>
      <c r="B728" t="s" s="7">
        <v>128</v>
      </c>
      <c r="C728" s="8">
        <v>43415.347222222219</v>
      </c>
      <c r="D728" s="9">
        <v>973</v>
      </c>
      <c r="E728" s="9">
        <v>20474</v>
      </c>
      <c r="F728" s="10">
        <f>D728/E728</f>
        <v>0.04752368858063886</v>
      </c>
      <c r="G728" s="10">
        <f>F728-F727</f>
        <v>0</v>
      </c>
    </row>
    <row r="729" s="2" customFormat="1" ht="13" customHeight="1">
      <c r="A729" t="s" s="6">
        <v>127</v>
      </c>
      <c r="B729" t="s" s="7">
        <v>128</v>
      </c>
      <c r="C729" s="8">
        <v>43416.347222222219</v>
      </c>
      <c r="D729" s="9">
        <v>973</v>
      </c>
      <c r="E729" s="9">
        <v>20476</v>
      </c>
      <c r="F729" s="10">
        <f>D729/E729</f>
        <v>0.04751904668880641</v>
      </c>
      <c r="G729" s="10">
        <f>F729-F728</f>
        <v>-4.641891832447842e-06</v>
      </c>
    </row>
    <row r="730" s="2" customFormat="1" ht="13" customHeight="1">
      <c r="A730" t="s" s="6">
        <v>127</v>
      </c>
      <c r="B730" t="s" s="7">
        <v>128</v>
      </c>
      <c r="C730" s="8">
        <v>43417.347222222219</v>
      </c>
      <c r="D730" s="9">
        <v>1182</v>
      </c>
      <c r="E730" s="9">
        <v>20476</v>
      </c>
      <c r="F730" s="10">
        <f>D730/E730</f>
        <v>0.05772611838249658</v>
      </c>
      <c r="G730" s="10">
        <f>F730-F729</f>
        <v>0.01020707169369017</v>
      </c>
    </row>
    <row r="731" s="2" customFormat="1" ht="13" customHeight="1">
      <c r="A731" t="s" s="6">
        <v>127</v>
      </c>
      <c r="B731" t="s" s="7">
        <v>128</v>
      </c>
      <c r="C731" s="8">
        <v>43418.347222222219</v>
      </c>
      <c r="D731" s="9">
        <v>1462</v>
      </c>
      <c r="E731" s="9">
        <v>20477</v>
      </c>
      <c r="F731" s="10">
        <f>D731/E731</f>
        <v>0.07139717732089662</v>
      </c>
      <c r="G731" s="10">
        <f>F731-F730</f>
        <v>0.01367105893840004</v>
      </c>
    </row>
    <row r="732" s="2" customFormat="1" ht="13" customHeight="1">
      <c r="A732" t="s" s="6">
        <v>127</v>
      </c>
      <c r="B732" t="s" s="7">
        <v>128</v>
      </c>
      <c r="C732" s="8">
        <v>43419.347222222219</v>
      </c>
      <c r="D732" s="9">
        <v>1745</v>
      </c>
      <c r="E732" s="9">
        <v>20478</v>
      </c>
      <c r="F732" s="10">
        <f>D732/E732</f>
        <v>0.08521339974606895</v>
      </c>
      <c r="G732" s="10">
        <f>F732-F731</f>
        <v>0.01381622242517233</v>
      </c>
    </row>
    <row r="733" s="2" customFormat="1" ht="13" customHeight="1">
      <c r="A733" t="s" s="6">
        <v>127</v>
      </c>
      <c r="B733" t="s" s="7">
        <v>128</v>
      </c>
      <c r="C733" s="8">
        <v>43420.347222222219</v>
      </c>
      <c r="D733" s="9">
        <v>1773</v>
      </c>
      <c r="E733" s="9">
        <v>20477</v>
      </c>
      <c r="F733" s="10">
        <f>D733/E733</f>
        <v>0.08658494896713385</v>
      </c>
      <c r="G733" s="10">
        <f>F733-F732</f>
        <v>0.001371549221064902</v>
      </c>
    </row>
    <row r="734" s="2" customFormat="1" ht="13" customHeight="1">
      <c r="A734" t="s" s="6">
        <v>129</v>
      </c>
      <c r="B734" t="s" s="7">
        <v>130</v>
      </c>
      <c r="C734" s="8">
        <v>43409.347222222219</v>
      </c>
      <c r="D734" s="9">
        <v>15</v>
      </c>
      <c r="E734" s="9">
        <v>13911</v>
      </c>
      <c r="F734" s="10">
        <f>D734/E734</f>
        <v>0.00107828337287039</v>
      </c>
      <c r="G734" s="10">
        <v>0</v>
      </c>
    </row>
    <row r="735" s="2" customFormat="1" ht="13" customHeight="1">
      <c r="A735" t="s" s="6">
        <v>129</v>
      </c>
      <c r="B735" t="s" s="7">
        <v>130</v>
      </c>
      <c r="C735" s="8">
        <v>43410.347222222219</v>
      </c>
      <c r="D735" s="9">
        <v>36</v>
      </c>
      <c r="E735" s="9">
        <v>13923</v>
      </c>
      <c r="F735" s="10">
        <f>D735/E735</f>
        <v>0.002585649644473174</v>
      </c>
      <c r="G735" s="10">
        <f>F735-F734</f>
        <v>0.001507366271602783</v>
      </c>
    </row>
    <row r="736" s="2" customFormat="1" ht="13" customHeight="1">
      <c r="A736" t="s" s="6">
        <v>129</v>
      </c>
      <c r="B736" t="s" s="7">
        <v>130</v>
      </c>
      <c r="C736" s="8">
        <v>43411.347222222219</v>
      </c>
      <c r="D736" s="9">
        <v>43</v>
      </c>
      <c r="E736" s="9">
        <v>13921</v>
      </c>
      <c r="F736" s="10">
        <f>D736/E736</f>
        <v>0.003088858559011565</v>
      </c>
      <c r="G736" s="10">
        <f>F736-F735</f>
        <v>0.0005032089145383914</v>
      </c>
    </row>
    <row r="737" s="2" customFormat="1" ht="13" customHeight="1">
      <c r="A737" t="s" s="6">
        <v>129</v>
      </c>
      <c r="B737" t="s" s="7">
        <v>130</v>
      </c>
      <c r="C737" s="8">
        <v>43412.347222222219</v>
      </c>
      <c r="D737" s="9">
        <v>177</v>
      </c>
      <c r="E737" s="9">
        <v>13923</v>
      </c>
      <c r="F737" s="10">
        <f>D737/E737</f>
        <v>0.01271277741865977</v>
      </c>
      <c r="G737" s="10">
        <f>F737-F736</f>
        <v>0.009623918859648205</v>
      </c>
    </row>
    <row r="738" s="2" customFormat="1" ht="13" customHeight="1">
      <c r="A738" t="s" s="6">
        <v>129</v>
      </c>
      <c r="B738" t="s" s="7">
        <v>130</v>
      </c>
      <c r="C738" s="8">
        <v>43413.347222222219</v>
      </c>
      <c r="D738" s="9">
        <v>465</v>
      </c>
      <c r="E738" s="9">
        <v>13927</v>
      </c>
      <c r="F738" s="10">
        <f>D738/E738</f>
        <v>0.03338838227902635</v>
      </c>
      <c r="G738" s="10">
        <f>F738-F737</f>
        <v>0.02067560486036658</v>
      </c>
    </row>
    <row r="739" s="2" customFormat="1" ht="13" customHeight="1">
      <c r="A739" t="s" s="6">
        <v>129</v>
      </c>
      <c r="B739" t="s" s="7">
        <v>130</v>
      </c>
      <c r="C739" s="8">
        <v>43414.347222222219</v>
      </c>
      <c r="D739" s="9">
        <v>767</v>
      </c>
      <c r="E739" s="9">
        <v>13929</v>
      </c>
      <c r="F739" s="10">
        <f>D739/E739</f>
        <v>0.05506497235982483</v>
      </c>
      <c r="G739" s="10">
        <f>F739-F738</f>
        <v>0.02167659008079847</v>
      </c>
    </row>
    <row r="740" s="2" customFormat="1" ht="13" customHeight="1">
      <c r="A740" t="s" s="6">
        <v>129</v>
      </c>
      <c r="B740" t="s" s="7">
        <v>130</v>
      </c>
      <c r="C740" s="8">
        <v>43415.347222222219</v>
      </c>
      <c r="D740" s="9">
        <v>767</v>
      </c>
      <c r="E740" s="9">
        <v>13930</v>
      </c>
      <c r="F740" s="10">
        <f>D740/E740</f>
        <v>0.05506101938262743</v>
      </c>
      <c r="G740" s="10">
        <f>F740-F739</f>
        <v>-3.952977197400898e-06</v>
      </c>
    </row>
    <row r="741" s="2" customFormat="1" ht="13" customHeight="1">
      <c r="A741" t="s" s="6">
        <v>129</v>
      </c>
      <c r="B741" t="s" s="7">
        <v>130</v>
      </c>
      <c r="C741" s="8">
        <v>43416.347222222219</v>
      </c>
      <c r="D741" s="9">
        <v>767</v>
      </c>
      <c r="E741" s="9">
        <v>13928</v>
      </c>
      <c r="F741" s="10">
        <f>D741/E741</f>
        <v>0.0550689259046525</v>
      </c>
      <c r="G741" s="10">
        <f>F741-F740</f>
        <v>7.906522025070972e-06</v>
      </c>
    </row>
    <row r="742" s="2" customFormat="1" ht="13" customHeight="1">
      <c r="A742" t="s" s="6">
        <v>129</v>
      </c>
      <c r="B742" t="s" s="7">
        <v>130</v>
      </c>
      <c r="C742" s="8">
        <v>43417.347222222219</v>
      </c>
      <c r="D742" s="9">
        <v>860</v>
      </c>
      <c r="E742" s="9">
        <v>13928</v>
      </c>
      <c r="F742" s="10">
        <f>D742/E742</f>
        <v>0.0617461229178633</v>
      </c>
      <c r="G742" s="10">
        <f>F742-F741</f>
        <v>0.006677197013210803</v>
      </c>
    </row>
    <row r="743" s="2" customFormat="1" ht="13" customHeight="1">
      <c r="A743" t="s" s="6">
        <v>129</v>
      </c>
      <c r="B743" t="s" s="7">
        <v>130</v>
      </c>
      <c r="C743" s="8">
        <v>43418.347222222219</v>
      </c>
      <c r="D743" s="9">
        <v>1019</v>
      </c>
      <c r="E743" s="9">
        <v>13926</v>
      </c>
      <c r="F743" s="10">
        <f>D743/E743</f>
        <v>0.07317248312508975</v>
      </c>
      <c r="G743" s="10">
        <f>F743-F742</f>
        <v>0.01142636020722645</v>
      </c>
    </row>
    <row r="744" s="2" customFormat="1" ht="13" customHeight="1">
      <c r="A744" t="s" s="6">
        <v>129</v>
      </c>
      <c r="B744" t="s" s="7">
        <v>130</v>
      </c>
      <c r="C744" s="8">
        <v>43419.347222222219</v>
      </c>
      <c r="D744" s="9">
        <v>1130</v>
      </c>
      <c r="E744" s="9">
        <v>13928</v>
      </c>
      <c r="F744" s="10">
        <f>D744/E744</f>
        <v>0.08113153360137852</v>
      </c>
      <c r="G744" s="10">
        <f>F744-F743</f>
        <v>0.007959050476288768</v>
      </c>
    </row>
    <row r="745" s="2" customFormat="1" ht="13" customHeight="1">
      <c r="A745" t="s" s="6">
        <v>129</v>
      </c>
      <c r="B745" t="s" s="7">
        <v>130</v>
      </c>
      <c r="C745" s="8">
        <v>43420.347222222219</v>
      </c>
      <c r="D745" s="9">
        <v>1210</v>
      </c>
      <c r="E745" s="9">
        <v>13932</v>
      </c>
      <c r="F745" s="10">
        <f>D745/E745</f>
        <v>0.08685041630778065</v>
      </c>
      <c r="G745" s="10">
        <f>F745-F744</f>
        <v>0.005718882706402126</v>
      </c>
    </row>
    <row r="746" s="2" customFormat="1" ht="13" customHeight="1">
      <c r="A746" t="s" s="6">
        <v>131</v>
      </c>
      <c r="B746" t="s" s="7">
        <v>132</v>
      </c>
      <c r="C746" s="8">
        <v>43409.347222222219</v>
      </c>
      <c r="D746" s="9">
        <v>2</v>
      </c>
      <c r="E746" s="9">
        <v>41829</v>
      </c>
      <c r="F746" s="10">
        <f>D746/E746</f>
        <v>4.781371775562409e-05</v>
      </c>
      <c r="G746" s="10">
        <v>0</v>
      </c>
    </row>
    <row r="747" s="2" customFormat="1" ht="13" customHeight="1">
      <c r="A747" t="s" s="6">
        <v>131</v>
      </c>
      <c r="B747" t="s" s="7">
        <v>132</v>
      </c>
      <c r="C747" s="8">
        <v>43410.347222222219</v>
      </c>
      <c r="D747" s="9">
        <v>6</v>
      </c>
      <c r="E747" s="9">
        <v>41842</v>
      </c>
      <c r="F747" s="10">
        <f>D747/E747</f>
        <v>0.0001433965871612256</v>
      </c>
      <c r="G747" s="10">
        <f>F747-F746</f>
        <v>9.558286940560147e-05</v>
      </c>
    </row>
    <row r="748" s="2" customFormat="1" ht="13" customHeight="1">
      <c r="A748" t="s" s="6">
        <v>131</v>
      </c>
      <c r="B748" t="s" s="7">
        <v>132</v>
      </c>
      <c r="C748" s="8">
        <v>43411.347222222219</v>
      </c>
      <c r="D748" s="9">
        <v>6</v>
      </c>
      <c r="E748" s="9">
        <v>41844</v>
      </c>
      <c r="F748" s="10">
        <f>D748/E748</f>
        <v>0.0001433897332950961</v>
      </c>
      <c r="G748" s="10">
        <f>F748-F747</f>
        <v>-6.853866129507983e-09</v>
      </c>
    </row>
    <row r="749" s="2" customFormat="1" ht="13" customHeight="1">
      <c r="A749" t="s" s="6">
        <v>131</v>
      </c>
      <c r="B749" t="s" s="7">
        <v>132</v>
      </c>
      <c r="C749" s="8">
        <v>43412.347222222219</v>
      </c>
      <c r="D749" s="9">
        <v>43</v>
      </c>
      <c r="E749" s="9">
        <v>41841</v>
      </c>
      <c r="F749" s="10">
        <f>D749/E749</f>
        <v>0.00102770010277001</v>
      </c>
      <c r="G749" s="10">
        <f>F749-F748</f>
        <v>0.0008843103694749142</v>
      </c>
    </row>
    <row r="750" s="2" customFormat="1" ht="13" customHeight="1">
      <c r="A750" t="s" s="6">
        <v>131</v>
      </c>
      <c r="B750" t="s" s="7">
        <v>132</v>
      </c>
      <c r="C750" s="8">
        <v>43413.347222222219</v>
      </c>
      <c r="D750" s="9">
        <v>97</v>
      </c>
      <c r="E750" s="9">
        <v>41844</v>
      </c>
      <c r="F750" s="10">
        <f>D750/E750</f>
        <v>0.002318134021604053</v>
      </c>
      <c r="G750" s="10">
        <f>F750-F749</f>
        <v>0.001290433918834043</v>
      </c>
    </row>
    <row r="751" s="2" customFormat="1" ht="13" customHeight="1">
      <c r="A751" t="s" s="6">
        <v>131</v>
      </c>
      <c r="B751" t="s" s="7">
        <v>132</v>
      </c>
      <c r="C751" s="8">
        <v>43414.347222222219</v>
      </c>
      <c r="D751" s="9">
        <v>201</v>
      </c>
      <c r="E751" s="9">
        <v>41843</v>
      </c>
      <c r="F751" s="10">
        <f>D751/E751</f>
        <v>0.004803670864899744</v>
      </c>
      <c r="G751" s="10">
        <f>F751-F750</f>
        <v>0.002485536843295691</v>
      </c>
    </row>
    <row r="752" s="2" customFormat="1" ht="13" customHeight="1">
      <c r="A752" t="s" s="6">
        <v>131</v>
      </c>
      <c r="B752" t="s" s="7">
        <v>132</v>
      </c>
      <c r="C752" s="8">
        <v>43415.347222222219</v>
      </c>
      <c r="D752" s="9">
        <v>201</v>
      </c>
      <c r="E752" s="9">
        <v>41844</v>
      </c>
      <c r="F752" s="10">
        <f>D752/E752</f>
        <v>0.004803556065385718</v>
      </c>
      <c r="G752" s="10">
        <f>F752-F751</f>
        <v>-1.14799514026008e-07</v>
      </c>
    </row>
    <row r="753" s="2" customFormat="1" ht="13" customHeight="1">
      <c r="A753" t="s" s="6">
        <v>131</v>
      </c>
      <c r="B753" t="s" s="7">
        <v>132</v>
      </c>
      <c r="C753" s="8">
        <v>43416.347222222219</v>
      </c>
      <c r="D753" s="9">
        <v>201</v>
      </c>
      <c r="E753" s="9">
        <v>41848</v>
      </c>
      <c r="F753" s="10">
        <f>D753/E753</f>
        <v>0.004803096922194609</v>
      </c>
      <c r="G753" s="10">
        <f>F753-F752</f>
        <v>-4.591431911086727e-07</v>
      </c>
    </row>
    <row r="754" s="2" customFormat="1" ht="13" customHeight="1">
      <c r="A754" t="s" s="6">
        <v>131</v>
      </c>
      <c r="B754" t="s" s="7">
        <v>132</v>
      </c>
      <c r="C754" s="8">
        <v>43417.347222222219</v>
      </c>
      <c r="D754" s="9">
        <v>321</v>
      </c>
      <c r="E754" s="9">
        <v>41847</v>
      </c>
      <c r="F754" s="10">
        <f>D754/E754</f>
        <v>0.00767080077424905</v>
      </c>
      <c r="G754" s="10">
        <f>F754-F753</f>
        <v>0.002867703852054441</v>
      </c>
    </row>
    <row r="755" s="2" customFormat="1" ht="13" customHeight="1">
      <c r="A755" t="s" s="6">
        <v>131</v>
      </c>
      <c r="B755" t="s" s="7">
        <v>132</v>
      </c>
      <c r="C755" s="8">
        <v>43418.347222222219</v>
      </c>
      <c r="D755" s="9">
        <v>658</v>
      </c>
      <c r="E755" s="9">
        <v>41853</v>
      </c>
      <c r="F755" s="10">
        <f>D755/E755</f>
        <v>0.01572169259073424</v>
      </c>
      <c r="G755" s="10">
        <f>F755-F754</f>
        <v>0.008050891816485188</v>
      </c>
    </row>
    <row r="756" s="2" customFormat="1" ht="13" customHeight="1">
      <c r="A756" t="s" s="6">
        <v>131</v>
      </c>
      <c r="B756" t="s" s="7">
        <v>132</v>
      </c>
      <c r="C756" s="8">
        <v>43419.347222222219</v>
      </c>
      <c r="D756" s="9">
        <v>963</v>
      </c>
      <c r="E756" s="9">
        <v>41857</v>
      </c>
      <c r="F756" s="10">
        <f>D756/E756</f>
        <v>0.02300690446042478</v>
      </c>
      <c r="G756" s="10">
        <f>F756-F755</f>
        <v>0.007285211869690542</v>
      </c>
    </row>
    <row r="757" s="2" customFormat="1" ht="13" customHeight="1">
      <c r="A757" t="s" s="6">
        <v>131</v>
      </c>
      <c r="B757" t="s" s="7">
        <v>132</v>
      </c>
      <c r="C757" s="8">
        <v>43420.347222222219</v>
      </c>
      <c r="D757" s="9">
        <v>1095</v>
      </c>
      <c r="E757" s="9">
        <v>41857</v>
      </c>
      <c r="F757" s="10">
        <f>D757/E757</f>
        <v>0.02616049884129297</v>
      </c>
      <c r="G757" s="10">
        <f>F757-F756</f>
        <v>0.003153594380868194</v>
      </c>
    </row>
    <row r="758" s="2" customFormat="1" ht="13" customHeight="1">
      <c r="A758" t="s" s="6">
        <v>133</v>
      </c>
      <c r="B758" t="s" s="7">
        <v>134</v>
      </c>
      <c r="C758" s="8">
        <v>43409.347222222219</v>
      </c>
      <c r="D758" s="9">
        <v>0</v>
      </c>
      <c r="E758" s="9">
        <v>35077</v>
      </c>
      <c r="F758" s="10">
        <f>D758/E758</f>
        <v>0</v>
      </c>
      <c r="G758" s="10">
        <v>0</v>
      </c>
    </row>
    <row r="759" s="2" customFormat="1" ht="13" customHeight="1">
      <c r="A759" t="s" s="6">
        <v>133</v>
      </c>
      <c r="B759" t="s" s="7">
        <v>134</v>
      </c>
      <c r="C759" s="8">
        <v>43410.347222222219</v>
      </c>
      <c r="D759" s="9">
        <v>0</v>
      </c>
      <c r="E759" s="9">
        <v>35077</v>
      </c>
      <c r="F759" s="10">
        <f>D759/E759</f>
        <v>0</v>
      </c>
      <c r="G759" s="10">
        <f>F759-F758</f>
        <v>0</v>
      </c>
    </row>
    <row r="760" s="2" customFormat="1" ht="13" customHeight="1">
      <c r="A760" t="s" s="6">
        <v>133</v>
      </c>
      <c r="B760" t="s" s="7">
        <v>134</v>
      </c>
      <c r="C760" s="8">
        <v>43411.347222222219</v>
      </c>
      <c r="D760" s="9">
        <v>3</v>
      </c>
      <c r="E760" s="9">
        <v>35080</v>
      </c>
      <c r="F760" s="10">
        <f>D760/E760</f>
        <v>8.551881413911061e-05</v>
      </c>
      <c r="G760" s="10">
        <f>F760-F759</f>
        <v>8.551881413911061e-05</v>
      </c>
    </row>
    <row r="761" s="2" customFormat="1" ht="13" customHeight="1">
      <c r="A761" t="s" s="6">
        <v>133</v>
      </c>
      <c r="B761" t="s" s="7">
        <v>134</v>
      </c>
      <c r="C761" s="8">
        <v>43412.347222222219</v>
      </c>
      <c r="D761" s="9">
        <v>9</v>
      </c>
      <c r="E761" s="9">
        <v>35079</v>
      </c>
      <c r="F761" s="10">
        <f>D761/E761</f>
        <v>0.0002565637560933892</v>
      </c>
      <c r="G761" s="10">
        <f>F761-F760</f>
        <v>0.0001710449419542786</v>
      </c>
    </row>
    <row r="762" s="2" customFormat="1" ht="13" customHeight="1">
      <c r="A762" t="s" s="6">
        <v>133</v>
      </c>
      <c r="B762" t="s" s="7">
        <v>134</v>
      </c>
      <c r="C762" s="8">
        <v>43413.347222222219</v>
      </c>
      <c r="D762" s="9">
        <v>39</v>
      </c>
      <c r="E762" s="9">
        <v>35084</v>
      </c>
      <c r="F762" s="10">
        <f>D762/E762</f>
        <v>0.001111617831490138</v>
      </c>
      <c r="G762" s="10">
        <f>F762-F761</f>
        <v>0.0008550540753967487</v>
      </c>
    </row>
    <row r="763" s="2" customFormat="1" ht="13" customHeight="1">
      <c r="A763" t="s" s="6">
        <v>133</v>
      </c>
      <c r="B763" t="s" s="7">
        <v>134</v>
      </c>
      <c r="C763" s="8">
        <v>43414.347222222219</v>
      </c>
      <c r="D763" s="9">
        <v>110</v>
      </c>
      <c r="E763" s="9">
        <v>35087</v>
      </c>
      <c r="F763" s="10">
        <f>D763/E763</f>
        <v>0.003135064268817511</v>
      </c>
      <c r="G763" s="10">
        <f>F763-F762</f>
        <v>0.002023446437327373</v>
      </c>
    </row>
    <row r="764" s="2" customFormat="1" ht="13" customHeight="1">
      <c r="A764" t="s" s="6">
        <v>133</v>
      </c>
      <c r="B764" t="s" s="7">
        <v>134</v>
      </c>
      <c r="C764" s="8">
        <v>43415.347222222219</v>
      </c>
      <c r="D764" s="9">
        <v>110</v>
      </c>
      <c r="E764" s="9">
        <v>35087</v>
      </c>
      <c r="F764" s="10">
        <f>D764/E764</f>
        <v>0.003135064268817511</v>
      </c>
      <c r="G764" s="10">
        <f>F764-F763</f>
        <v>0</v>
      </c>
    </row>
    <row r="765" s="2" customFormat="1" ht="13" customHeight="1">
      <c r="A765" t="s" s="6">
        <v>133</v>
      </c>
      <c r="B765" t="s" s="7">
        <v>134</v>
      </c>
      <c r="C765" s="8">
        <v>43416.347222222219</v>
      </c>
      <c r="D765" s="9">
        <v>110</v>
      </c>
      <c r="E765" s="9">
        <v>35096</v>
      </c>
      <c r="F765" s="10">
        <f>D765/E765</f>
        <v>0.003134260314565763</v>
      </c>
      <c r="G765" s="10">
        <f>F765-F764</f>
        <v>-8.039542517481076e-07</v>
      </c>
    </row>
    <row r="766" s="2" customFormat="1" ht="13" customHeight="1">
      <c r="A766" t="s" s="6">
        <v>133</v>
      </c>
      <c r="B766" t="s" s="7">
        <v>134</v>
      </c>
      <c r="C766" s="8">
        <v>43417.347222222219</v>
      </c>
      <c r="D766" s="9">
        <v>158</v>
      </c>
      <c r="E766" s="9">
        <v>35095</v>
      </c>
      <c r="F766" s="10">
        <f>D766/E766</f>
        <v>0.004502065821342071</v>
      </c>
      <c r="G766" s="10">
        <f>F766-F765</f>
        <v>0.001367805506776309</v>
      </c>
    </row>
    <row r="767" s="2" customFormat="1" ht="13" customHeight="1">
      <c r="A767" t="s" s="6">
        <v>133</v>
      </c>
      <c r="B767" t="s" s="7">
        <v>134</v>
      </c>
      <c r="C767" s="8">
        <v>43418.347222222219</v>
      </c>
      <c r="D767" s="9">
        <v>385</v>
      </c>
      <c r="E767" s="9">
        <v>35091</v>
      </c>
      <c r="F767" s="10">
        <f>D767/E767</f>
        <v>0.01097147416716537</v>
      </c>
      <c r="G767" s="10">
        <f>F767-F766</f>
        <v>0.006469408345823299</v>
      </c>
    </row>
    <row r="768" s="2" customFormat="1" ht="13" customHeight="1">
      <c r="A768" t="s" s="6">
        <v>133</v>
      </c>
      <c r="B768" t="s" s="7">
        <v>134</v>
      </c>
      <c r="C768" s="8">
        <v>43419.347222222219</v>
      </c>
      <c r="D768" s="9">
        <v>643</v>
      </c>
      <c r="E768" s="9">
        <v>35094</v>
      </c>
      <c r="F768" s="10">
        <f>D768/E768</f>
        <v>0.01832222032256226</v>
      </c>
      <c r="G768" s="10">
        <f>F768-F767</f>
        <v>0.007350746155396892</v>
      </c>
    </row>
    <row r="769" s="2" customFormat="1" ht="13" customHeight="1">
      <c r="A769" t="s" s="6">
        <v>133</v>
      </c>
      <c r="B769" t="s" s="7">
        <v>134</v>
      </c>
      <c r="C769" s="8">
        <v>43420.347222222219</v>
      </c>
      <c r="D769" s="9">
        <v>737</v>
      </c>
      <c r="E769" s="9">
        <v>35091</v>
      </c>
      <c r="F769" s="10">
        <f>D769/E769</f>
        <v>0.02100253626285942</v>
      </c>
      <c r="G769" s="10">
        <f>F769-F768</f>
        <v>0.002680315940297162</v>
      </c>
    </row>
    <row r="770" s="2" customFormat="1" ht="13" customHeight="1">
      <c r="A770" t="s" s="6">
        <v>135</v>
      </c>
      <c r="B770" t="s" s="7">
        <v>136</v>
      </c>
      <c r="C770" s="8">
        <v>43409.347222222219</v>
      </c>
      <c r="D770" s="9">
        <v>0</v>
      </c>
      <c r="E770" s="9">
        <v>28180</v>
      </c>
      <c r="F770" s="10">
        <f>D770/E770</f>
        <v>0</v>
      </c>
      <c r="G770" s="10">
        <v>0</v>
      </c>
    </row>
    <row r="771" s="2" customFormat="1" ht="13" customHeight="1">
      <c r="A771" t="s" s="6">
        <v>135</v>
      </c>
      <c r="B771" t="s" s="7">
        <v>136</v>
      </c>
      <c r="C771" s="8">
        <v>43410.347222222219</v>
      </c>
      <c r="D771" s="9">
        <v>0</v>
      </c>
      <c r="E771" s="9">
        <v>28187</v>
      </c>
      <c r="F771" s="10">
        <f>D771/E771</f>
        <v>0</v>
      </c>
      <c r="G771" s="10">
        <f>F771-F770</f>
        <v>0</v>
      </c>
    </row>
    <row r="772" s="2" customFormat="1" ht="13" customHeight="1">
      <c r="A772" t="s" s="6">
        <v>135</v>
      </c>
      <c r="B772" t="s" s="7">
        <v>136</v>
      </c>
      <c r="C772" s="8">
        <v>43411.347222222219</v>
      </c>
      <c r="D772" s="9">
        <v>0</v>
      </c>
      <c r="E772" s="9">
        <v>28190</v>
      </c>
      <c r="F772" s="10">
        <f>D772/E772</f>
        <v>0</v>
      </c>
      <c r="G772" s="10">
        <f>F772-F771</f>
        <v>0</v>
      </c>
    </row>
    <row r="773" s="2" customFormat="1" ht="13" customHeight="1">
      <c r="A773" t="s" s="6">
        <v>135</v>
      </c>
      <c r="B773" t="s" s="7">
        <v>136</v>
      </c>
      <c r="C773" s="8">
        <v>43412.347222222219</v>
      </c>
      <c r="D773" s="9">
        <v>5</v>
      </c>
      <c r="E773" s="9">
        <v>28196</v>
      </c>
      <c r="F773" s="10">
        <f>D773/E773</f>
        <v>0.0001773301177471982</v>
      </c>
      <c r="G773" s="10">
        <f>F773-F772</f>
        <v>0.0001773301177471982</v>
      </c>
    </row>
    <row r="774" s="2" customFormat="1" ht="13" customHeight="1">
      <c r="A774" t="s" s="6">
        <v>135</v>
      </c>
      <c r="B774" t="s" s="7">
        <v>136</v>
      </c>
      <c r="C774" s="8">
        <v>43413.347222222219</v>
      </c>
      <c r="D774" s="9">
        <v>32</v>
      </c>
      <c r="E774" s="9">
        <v>28197</v>
      </c>
      <c r="F774" s="10">
        <f>D774/E774</f>
        <v>0.00113487250416711</v>
      </c>
      <c r="G774" s="10">
        <f>F774-F773</f>
        <v>0.0009575423864199119</v>
      </c>
    </row>
    <row r="775" s="2" customFormat="1" ht="13" customHeight="1">
      <c r="A775" t="s" s="6">
        <v>135</v>
      </c>
      <c r="B775" t="s" s="7">
        <v>136</v>
      </c>
      <c r="C775" s="8">
        <v>43414.347222222219</v>
      </c>
      <c r="D775" s="9">
        <v>112</v>
      </c>
      <c r="E775" s="9">
        <v>28200</v>
      </c>
      <c r="F775" s="10">
        <f>D775/E775</f>
        <v>0.003971631205673759</v>
      </c>
      <c r="G775" s="10">
        <f>F775-F774</f>
        <v>0.002836758701506649</v>
      </c>
    </row>
    <row r="776" s="2" customFormat="1" ht="13" customHeight="1">
      <c r="A776" t="s" s="6">
        <v>135</v>
      </c>
      <c r="B776" t="s" s="7">
        <v>136</v>
      </c>
      <c r="C776" s="8">
        <v>43415.347222222219</v>
      </c>
      <c r="D776" s="9">
        <v>112</v>
      </c>
      <c r="E776" s="9">
        <v>28200</v>
      </c>
      <c r="F776" s="10">
        <f>D776/E776</f>
        <v>0.003971631205673759</v>
      </c>
      <c r="G776" s="10">
        <f>F776-F775</f>
        <v>0</v>
      </c>
    </row>
    <row r="777" s="2" customFormat="1" ht="13" customHeight="1">
      <c r="A777" t="s" s="6">
        <v>135</v>
      </c>
      <c r="B777" t="s" s="7">
        <v>136</v>
      </c>
      <c r="C777" s="8">
        <v>43416.347222222219</v>
      </c>
      <c r="D777" s="9">
        <v>112</v>
      </c>
      <c r="E777" s="9">
        <v>28201</v>
      </c>
      <c r="F777" s="10">
        <f>D777/E777</f>
        <v>0.00397149037268182</v>
      </c>
      <c r="G777" s="10">
        <f>F777-F776</f>
        <v>-1.408329919393506e-07</v>
      </c>
    </row>
    <row r="778" s="2" customFormat="1" ht="13" customHeight="1">
      <c r="A778" t="s" s="6">
        <v>135</v>
      </c>
      <c r="B778" t="s" s="7">
        <v>136</v>
      </c>
      <c r="C778" s="8">
        <v>43417.347222222219</v>
      </c>
      <c r="D778" s="9">
        <v>148</v>
      </c>
      <c r="E778" s="9">
        <v>28201</v>
      </c>
      <c r="F778" s="10">
        <f>D778/E778</f>
        <v>0.005248040849615262</v>
      </c>
      <c r="G778" s="10">
        <f>F778-F777</f>
        <v>0.001276550476933442</v>
      </c>
    </row>
    <row r="779" s="2" customFormat="1" ht="13" customHeight="1">
      <c r="A779" t="s" s="6">
        <v>135</v>
      </c>
      <c r="B779" t="s" s="7">
        <v>136</v>
      </c>
      <c r="C779" s="8">
        <v>43418.347222222219</v>
      </c>
      <c r="D779" s="9">
        <v>357</v>
      </c>
      <c r="E779" s="9">
        <v>28196</v>
      </c>
      <c r="F779" s="10">
        <f>D779/E779</f>
        <v>0.01266137040714995</v>
      </c>
      <c r="G779" s="10">
        <f>F779-F778</f>
        <v>0.007413329557534689</v>
      </c>
    </row>
    <row r="780" s="2" customFormat="1" ht="13" customHeight="1">
      <c r="A780" t="s" s="6">
        <v>135</v>
      </c>
      <c r="B780" t="s" s="7">
        <v>136</v>
      </c>
      <c r="C780" s="8">
        <v>43419.347222222219</v>
      </c>
      <c r="D780" s="9">
        <v>495</v>
      </c>
      <c r="E780" s="9">
        <v>28195</v>
      </c>
      <c r="F780" s="10">
        <f>D780/E780</f>
        <v>0.01755630430927469</v>
      </c>
      <c r="G780" s="10">
        <f>F780-F779</f>
        <v>0.004894933902124744</v>
      </c>
    </row>
    <row r="781" s="2" customFormat="1" ht="13" customHeight="1">
      <c r="A781" t="s" s="6">
        <v>135</v>
      </c>
      <c r="B781" t="s" s="7">
        <v>136</v>
      </c>
      <c r="C781" s="8">
        <v>43420.347222222219</v>
      </c>
      <c r="D781" s="9">
        <v>574</v>
      </c>
      <c r="E781" s="9">
        <v>28193</v>
      </c>
      <c r="F781" s="10">
        <f>D781/E781</f>
        <v>0.02035966374632001</v>
      </c>
      <c r="G781" s="10">
        <f>F781-F780</f>
        <v>0.002803359437045315</v>
      </c>
    </row>
    <row r="782" s="2" customFormat="1" ht="13" customHeight="1">
      <c r="A782" t="s" s="6">
        <v>137</v>
      </c>
      <c r="B782" t="s" s="7">
        <v>138</v>
      </c>
      <c r="C782" s="8">
        <v>43409.347222222219</v>
      </c>
      <c r="D782" s="9">
        <v>0</v>
      </c>
      <c r="E782" s="9">
        <v>34313</v>
      </c>
      <c r="F782" s="10">
        <f>D782/E782</f>
        <v>0</v>
      </c>
      <c r="G782" s="10">
        <v>0</v>
      </c>
    </row>
    <row r="783" s="2" customFormat="1" ht="13" customHeight="1">
      <c r="A783" t="s" s="6">
        <v>137</v>
      </c>
      <c r="B783" t="s" s="7">
        <v>138</v>
      </c>
      <c r="C783" s="8">
        <v>43410.347222222219</v>
      </c>
      <c r="D783" s="9">
        <v>0</v>
      </c>
      <c r="E783" s="9">
        <v>34330</v>
      </c>
      <c r="F783" s="10">
        <f>D783/E783</f>
        <v>0</v>
      </c>
      <c r="G783" s="10">
        <f>F783-F782</f>
        <v>0</v>
      </c>
    </row>
    <row r="784" s="2" customFormat="1" ht="13" customHeight="1">
      <c r="A784" t="s" s="6">
        <v>137</v>
      </c>
      <c r="B784" t="s" s="7">
        <v>138</v>
      </c>
      <c r="C784" s="8">
        <v>43411.347222222219</v>
      </c>
      <c r="D784" s="9">
        <v>0</v>
      </c>
      <c r="E784" s="9">
        <v>34330</v>
      </c>
      <c r="F784" s="10">
        <f>D784/E784</f>
        <v>0</v>
      </c>
      <c r="G784" s="10">
        <f>F784-F783</f>
        <v>0</v>
      </c>
    </row>
    <row r="785" s="2" customFormat="1" ht="13" customHeight="1">
      <c r="A785" t="s" s="6">
        <v>137</v>
      </c>
      <c r="B785" t="s" s="7">
        <v>138</v>
      </c>
      <c r="C785" s="8">
        <v>43412.347222222219</v>
      </c>
      <c r="D785" s="9">
        <v>28</v>
      </c>
      <c r="E785" s="9">
        <v>34331</v>
      </c>
      <c r="F785" s="10">
        <f>D785/E785</f>
        <v>0.0008155894089889605</v>
      </c>
      <c r="G785" s="10">
        <f>F785-F784</f>
        <v>0.0008155894089889605</v>
      </c>
    </row>
    <row r="786" s="2" customFormat="1" ht="13" customHeight="1">
      <c r="A786" t="s" s="6">
        <v>137</v>
      </c>
      <c r="B786" t="s" s="7">
        <v>138</v>
      </c>
      <c r="C786" s="8">
        <v>43413.347222222219</v>
      </c>
      <c r="D786" s="9">
        <v>99</v>
      </c>
      <c r="E786" s="9">
        <v>34339</v>
      </c>
      <c r="F786" s="10">
        <f>D786/E786</f>
        <v>0.002883019307492938</v>
      </c>
      <c r="G786" s="10">
        <f>F786-F785</f>
        <v>0.002067429898503977</v>
      </c>
    </row>
    <row r="787" s="2" customFormat="1" ht="13" customHeight="1">
      <c r="A787" t="s" s="6">
        <v>137</v>
      </c>
      <c r="B787" t="s" s="7">
        <v>138</v>
      </c>
      <c r="C787" s="8">
        <v>43414.347222222219</v>
      </c>
      <c r="D787" s="9">
        <v>219</v>
      </c>
      <c r="E787" s="9">
        <v>34340</v>
      </c>
      <c r="F787" s="10">
        <f>D787/E787</f>
        <v>0.006377402446126966</v>
      </c>
      <c r="G787" s="10">
        <f>F787-F786</f>
        <v>0.003494383138634028</v>
      </c>
    </row>
    <row r="788" s="2" customFormat="1" ht="13" customHeight="1">
      <c r="A788" t="s" s="6">
        <v>137</v>
      </c>
      <c r="B788" t="s" s="7">
        <v>138</v>
      </c>
      <c r="C788" s="8">
        <v>43415.347222222219</v>
      </c>
      <c r="D788" s="9">
        <v>219</v>
      </c>
      <c r="E788" s="9">
        <v>34340</v>
      </c>
      <c r="F788" s="10">
        <f>D788/E788</f>
        <v>0.006377402446126966</v>
      </c>
      <c r="G788" s="10">
        <f>F788-F787</f>
        <v>0</v>
      </c>
    </row>
    <row r="789" s="2" customFormat="1" ht="13" customHeight="1">
      <c r="A789" t="s" s="6">
        <v>137</v>
      </c>
      <c r="B789" t="s" s="7">
        <v>138</v>
      </c>
      <c r="C789" s="8">
        <v>43416.347222222219</v>
      </c>
      <c r="D789" s="9">
        <v>219</v>
      </c>
      <c r="E789" s="9">
        <v>34346</v>
      </c>
      <c r="F789" s="10">
        <f>D789/E789</f>
        <v>0.00637628835963431</v>
      </c>
      <c r="G789" s="10">
        <f>F789-F788</f>
        <v>-1.114086492655895e-06</v>
      </c>
    </row>
    <row r="790" s="2" customFormat="1" ht="13" customHeight="1">
      <c r="A790" t="s" s="6">
        <v>137</v>
      </c>
      <c r="B790" t="s" s="7">
        <v>138</v>
      </c>
      <c r="C790" s="8">
        <v>43417.347222222219</v>
      </c>
      <c r="D790" s="9">
        <v>327</v>
      </c>
      <c r="E790" s="9">
        <v>34349</v>
      </c>
      <c r="F790" s="10">
        <f>D790/E790</f>
        <v>0.009519927799935952</v>
      </c>
      <c r="G790" s="10">
        <f>F790-F789</f>
        <v>0.003143639440301642</v>
      </c>
    </row>
    <row r="791" s="2" customFormat="1" ht="13" customHeight="1">
      <c r="A791" t="s" s="6">
        <v>137</v>
      </c>
      <c r="B791" t="s" s="7">
        <v>138</v>
      </c>
      <c r="C791" s="8">
        <v>43418.347222222219</v>
      </c>
      <c r="D791" s="9">
        <v>640</v>
      </c>
      <c r="E791" s="9">
        <v>34352</v>
      </c>
      <c r="F791" s="10">
        <f>D791/E791</f>
        <v>0.01863064741499767</v>
      </c>
      <c r="G791" s="10">
        <f>F791-F790</f>
        <v>0.00911071961506172</v>
      </c>
    </row>
    <row r="792" s="2" customFormat="1" ht="13" customHeight="1">
      <c r="A792" t="s" s="6">
        <v>137</v>
      </c>
      <c r="B792" t="s" s="7">
        <v>138</v>
      </c>
      <c r="C792" s="8">
        <v>43419.347222222219</v>
      </c>
      <c r="D792" s="9">
        <v>821</v>
      </c>
      <c r="E792" s="9">
        <v>34353</v>
      </c>
      <c r="F792" s="10">
        <f>D792/E792</f>
        <v>0.02389893167991151</v>
      </c>
      <c r="G792" s="10">
        <f>F792-F791</f>
        <v>0.005268284264913835</v>
      </c>
    </row>
    <row r="793" s="2" customFormat="1" ht="13" customHeight="1">
      <c r="A793" t="s" s="6">
        <v>137</v>
      </c>
      <c r="B793" t="s" s="7">
        <v>138</v>
      </c>
      <c r="C793" s="8">
        <v>43420.347222222219</v>
      </c>
      <c r="D793" s="9">
        <v>905</v>
      </c>
      <c r="E793" s="9">
        <v>34355</v>
      </c>
      <c r="F793" s="10">
        <f>D793/E793</f>
        <v>0.02634259933051957</v>
      </c>
      <c r="G793" s="10">
        <f>F793-F792</f>
        <v>0.002443667650608067</v>
      </c>
    </row>
    <row r="794" s="2" customFormat="1" ht="13" customHeight="1">
      <c r="A794" t="s" s="6">
        <v>139</v>
      </c>
      <c r="B794" t="s" s="7">
        <v>140</v>
      </c>
      <c r="C794" s="8">
        <v>43409.347222222219</v>
      </c>
      <c r="D794" s="9">
        <v>0</v>
      </c>
      <c r="E794" s="9">
        <v>28872</v>
      </c>
      <c r="F794" s="10">
        <f>D794/E794</f>
        <v>0</v>
      </c>
      <c r="G794" s="10">
        <v>0</v>
      </c>
    </row>
    <row r="795" s="2" customFormat="1" ht="13" customHeight="1">
      <c r="A795" t="s" s="6">
        <v>139</v>
      </c>
      <c r="B795" t="s" s="7">
        <v>140</v>
      </c>
      <c r="C795" s="8">
        <v>43410.347222222219</v>
      </c>
      <c r="D795" s="9">
        <v>0</v>
      </c>
      <c r="E795" s="9">
        <v>28864</v>
      </c>
      <c r="F795" s="10">
        <f>D795/E795</f>
        <v>0</v>
      </c>
      <c r="G795" s="10">
        <f>F795-F794</f>
        <v>0</v>
      </c>
    </row>
    <row r="796" s="2" customFormat="1" ht="13" customHeight="1">
      <c r="A796" t="s" s="6">
        <v>139</v>
      </c>
      <c r="B796" t="s" s="7">
        <v>140</v>
      </c>
      <c r="C796" s="8">
        <v>43411.347222222219</v>
      </c>
      <c r="D796" s="9">
        <v>0</v>
      </c>
      <c r="E796" s="9">
        <v>28865</v>
      </c>
      <c r="F796" s="10">
        <f>D796/E796</f>
        <v>0</v>
      </c>
      <c r="G796" s="10">
        <f>F796-F795</f>
        <v>0</v>
      </c>
    </row>
    <row r="797" s="2" customFormat="1" ht="13" customHeight="1">
      <c r="A797" t="s" s="6">
        <v>139</v>
      </c>
      <c r="B797" t="s" s="7">
        <v>140</v>
      </c>
      <c r="C797" s="8">
        <v>43412.347222222219</v>
      </c>
      <c r="D797" s="9">
        <v>9</v>
      </c>
      <c r="E797" s="9">
        <v>28862</v>
      </c>
      <c r="F797" s="10">
        <f>D797/E797</f>
        <v>0.0003118287020996466</v>
      </c>
      <c r="G797" s="10">
        <f>F797-F796</f>
        <v>0.0003118287020996466</v>
      </c>
    </row>
    <row r="798" s="2" customFormat="1" ht="13" customHeight="1">
      <c r="A798" t="s" s="6">
        <v>139</v>
      </c>
      <c r="B798" t="s" s="7">
        <v>140</v>
      </c>
      <c r="C798" s="8">
        <v>43413.347222222219</v>
      </c>
      <c r="D798" s="9">
        <v>24</v>
      </c>
      <c r="E798" s="9">
        <v>28860</v>
      </c>
      <c r="F798" s="10">
        <f>D798/E798</f>
        <v>0.0008316008316008316</v>
      </c>
      <c r="G798" s="10">
        <f>F798-F797</f>
        <v>0.0005197721295011851</v>
      </c>
    </row>
    <row r="799" s="2" customFormat="1" ht="13" customHeight="1">
      <c r="A799" t="s" s="6">
        <v>139</v>
      </c>
      <c r="B799" t="s" s="7">
        <v>140</v>
      </c>
      <c r="C799" s="8">
        <v>43414.347222222219</v>
      </c>
      <c r="D799" s="9">
        <v>135</v>
      </c>
      <c r="E799" s="9">
        <v>28868</v>
      </c>
      <c r="F799" s="10">
        <f>D799/E799</f>
        <v>0.004676458362200361</v>
      </c>
      <c r="G799" s="10">
        <f>F799-F798</f>
        <v>0.003844857530599529</v>
      </c>
    </row>
    <row r="800" s="2" customFormat="1" ht="13" customHeight="1">
      <c r="A800" t="s" s="6">
        <v>139</v>
      </c>
      <c r="B800" t="s" s="7">
        <v>140</v>
      </c>
      <c r="C800" s="8">
        <v>43415.347222222219</v>
      </c>
      <c r="D800" s="9">
        <v>135</v>
      </c>
      <c r="E800" s="9">
        <v>28868</v>
      </c>
      <c r="F800" s="10">
        <f>D800/E800</f>
        <v>0.004676458362200361</v>
      </c>
      <c r="G800" s="10">
        <f>F800-F799</f>
        <v>0</v>
      </c>
    </row>
    <row r="801" s="2" customFormat="1" ht="13" customHeight="1">
      <c r="A801" t="s" s="6">
        <v>139</v>
      </c>
      <c r="B801" t="s" s="7">
        <v>140</v>
      </c>
      <c r="C801" s="8">
        <v>43416.347222222219</v>
      </c>
      <c r="D801" s="9">
        <v>135</v>
      </c>
      <c r="E801" s="9">
        <v>28865</v>
      </c>
      <c r="F801" s="10">
        <f>D801/E801</f>
        <v>0.004676944396327733</v>
      </c>
      <c r="G801" s="10">
        <f>F801-F800</f>
        <v>4.860341273719981e-07</v>
      </c>
    </row>
    <row r="802" s="2" customFormat="1" ht="13" customHeight="1">
      <c r="A802" t="s" s="6">
        <v>139</v>
      </c>
      <c r="B802" t="s" s="7">
        <v>140</v>
      </c>
      <c r="C802" s="8">
        <v>43417.347222222219</v>
      </c>
      <c r="D802" s="9">
        <v>212</v>
      </c>
      <c r="E802" s="9">
        <v>28866</v>
      </c>
      <c r="F802" s="10">
        <f>D802/E802</f>
        <v>0.007344280468371094</v>
      </c>
      <c r="G802" s="10">
        <f>F802-F801</f>
        <v>0.002667336072043362</v>
      </c>
    </row>
    <row r="803" s="2" customFormat="1" ht="13" customHeight="1">
      <c r="A803" t="s" s="6">
        <v>139</v>
      </c>
      <c r="B803" t="s" s="7">
        <v>140</v>
      </c>
      <c r="C803" s="8">
        <v>43418.347222222219</v>
      </c>
      <c r="D803" s="9">
        <v>449</v>
      </c>
      <c r="E803" s="9">
        <v>28867</v>
      </c>
      <c r="F803" s="10">
        <f>D803/E803</f>
        <v>0.01555409290885787</v>
      </c>
      <c r="G803" s="10">
        <f>F803-F802</f>
        <v>0.008209812440486772</v>
      </c>
    </row>
    <row r="804" s="2" customFormat="1" ht="13" customHeight="1">
      <c r="A804" t="s" s="6">
        <v>139</v>
      </c>
      <c r="B804" t="s" s="7">
        <v>140</v>
      </c>
      <c r="C804" s="8">
        <v>43419.347222222219</v>
      </c>
      <c r="D804" s="9">
        <v>619</v>
      </c>
      <c r="E804" s="9">
        <v>28867</v>
      </c>
      <c r="F804" s="10">
        <f>D804/E804</f>
        <v>0.02144317040218935</v>
      </c>
      <c r="G804" s="10">
        <f>F804-F803</f>
        <v>0.005889077493331486</v>
      </c>
    </row>
    <row r="805" s="2" customFormat="1" ht="13" customHeight="1">
      <c r="A805" t="s" s="6">
        <v>139</v>
      </c>
      <c r="B805" t="s" s="7">
        <v>140</v>
      </c>
      <c r="C805" s="8">
        <v>43420.347222222219</v>
      </c>
      <c r="D805" s="9">
        <v>702</v>
      </c>
      <c r="E805" s="9">
        <v>28868</v>
      </c>
      <c r="F805" s="10">
        <f>D805/E805</f>
        <v>0.02431758348344187</v>
      </c>
      <c r="G805" s="10">
        <f>F805-F804</f>
        <v>0.002874413081252521</v>
      </c>
    </row>
    <row r="806" s="2" customFormat="1" ht="13" customHeight="1">
      <c r="A806" t="s" s="6">
        <v>141</v>
      </c>
      <c r="B806" t="s" s="7">
        <v>142</v>
      </c>
      <c r="C806" s="8">
        <v>43409.347222222219</v>
      </c>
      <c r="D806" s="9">
        <v>0</v>
      </c>
      <c r="E806" s="9">
        <v>40521</v>
      </c>
      <c r="F806" s="10">
        <f>D806/E806</f>
        <v>0</v>
      </c>
      <c r="G806" s="10">
        <v>0</v>
      </c>
    </row>
    <row r="807" s="2" customFormat="1" ht="13" customHeight="1">
      <c r="A807" t="s" s="6">
        <v>141</v>
      </c>
      <c r="B807" t="s" s="7">
        <v>142</v>
      </c>
      <c r="C807" s="8">
        <v>43410.347222222219</v>
      </c>
      <c r="D807" s="9">
        <v>1</v>
      </c>
      <c r="E807" s="9">
        <v>40536</v>
      </c>
      <c r="F807" s="10">
        <f>D807/E807</f>
        <v>2.466942964278666e-05</v>
      </c>
      <c r="G807" s="10">
        <f>F807-F806</f>
        <v>2.466942964278666e-05</v>
      </c>
    </row>
    <row r="808" s="2" customFormat="1" ht="13" customHeight="1">
      <c r="A808" t="s" s="6">
        <v>141</v>
      </c>
      <c r="B808" t="s" s="7">
        <v>142</v>
      </c>
      <c r="C808" s="8">
        <v>43411.347222222219</v>
      </c>
      <c r="D808" s="9">
        <v>1</v>
      </c>
      <c r="E808" s="9">
        <v>40538</v>
      </c>
      <c r="F808" s="10">
        <f>D808/E808</f>
        <v>2.466821254131926e-05</v>
      </c>
      <c r="G808" s="10">
        <f>F808-F807</f>
        <v>-1.217101467403976e-09</v>
      </c>
    </row>
    <row r="809" s="2" customFormat="1" ht="13" customHeight="1">
      <c r="A809" t="s" s="6">
        <v>141</v>
      </c>
      <c r="B809" t="s" s="7">
        <v>142</v>
      </c>
      <c r="C809" s="8">
        <v>43412.347222222219</v>
      </c>
      <c r="D809" s="9">
        <v>13</v>
      </c>
      <c r="E809" s="9">
        <v>40535</v>
      </c>
      <c r="F809" s="10">
        <f>D809/E809</f>
        <v>0.0003207104971012705</v>
      </c>
      <c r="G809" s="10">
        <f>F809-F808</f>
        <v>0.0002960422845599512</v>
      </c>
    </row>
    <row r="810" s="2" customFormat="1" ht="13" customHeight="1">
      <c r="A810" t="s" s="6">
        <v>141</v>
      </c>
      <c r="B810" t="s" s="7">
        <v>142</v>
      </c>
      <c r="C810" s="8">
        <v>43413.347222222219</v>
      </c>
      <c r="D810" s="9">
        <v>39</v>
      </c>
      <c r="E810" s="9">
        <v>40540</v>
      </c>
      <c r="F810" s="10">
        <f>D810/E810</f>
        <v>0.0009620128268376911</v>
      </c>
      <c r="G810" s="10">
        <f>F810-F809</f>
        <v>0.0006413023297364206</v>
      </c>
    </row>
    <row r="811" s="2" customFormat="1" ht="13" customHeight="1">
      <c r="A811" t="s" s="6">
        <v>141</v>
      </c>
      <c r="B811" t="s" s="7">
        <v>142</v>
      </c>
      <c r="C811" s="8">
        <v>43414.347222222219</v>
      </c>
      <c r="D811" s="9">
        <v>181</v>
      </c>
      <c r="E811" s="9">
        <v>40541</v>
      </c>
      <c r="F811" s="10">
        <f>D811/E811</f>
        <v>0.004464616067684567</v>
      </c>
      <c r="G811" s="10">
        <f>F811-F810</f>
        <v>0.003502603240846875</v>
      </c>
    </row>
    <row r="812" s="2" customFormat="1" ht="13" customHeight="1">
      <c r="A812" t="s" s="6">
        <v>141</v>
      </c>
      <c r="B812" t="s" s="7">
        <v>142</v>
      </c>
      <c r="C812" s="8">
        <v>43415.347222222219</v>
      </c>
      <c r="D812" s="9">
        <v>181</v>
      </c>
      <c r="E812" s="9">
        <v>40541</v>
      </c>
      <c r="F812" s="10">
        <f>D812/E812</f>
        <v>0.004464616067684567</v>
      </c>
      <c r="G812" s="10">
        <f>F812-F811</f>
        <v>0</v>
      </c>
    </row>
    <row r="813" s="2" customFormat="1" ht="13" customHeight="1">
      <c r="A813" t="s" s="6">
        <v>141</v>
      </c>
      <c r="B813" t="s" s="7">
        <v>142</v>
      </c>
      <c r="C813" s="8">
        <v>43416.347222222219</v>
      </c>
      <c r="D813" s="9">
        <v>181</v>
      </c>
      <c r="E813" s="9">
        <v>40542</v>
      </c>
      <c r="F813" s="10">
        <f>D813/E813</f>
        <v>0.004464505944452667</v>
      </c>
      <c r="G813" s="10">
        <f>F813-F812</f>
        <v>-1.101232318997253e-07</v>
      </c>
    </row>
    <row r="814" s="2" customFormat="1" ht="13" customHeight="1">
      <c r="A814" t="s" s="6">
        <v>141</v>
      </c>
      <c r="B814" t="s" s="7">
        <v>142</v>
      </c>
      <c r="C814" s="8">
        <v>43417.347222222219</v>
      </c>
      <c r="D814" s="9">
        <v>295</v>
      </c>
      <c r="E814" s="9">
        <v>40544</v>
      </c>
      <c r="F814" s="10">
        <f>D814/E814</f>
        <v>0.007276045777426993</v>
      </c>
      <c r="G814" s="10">
        <f>F814-F813</f>
        <v>0.002811539832974326</v>
      </c>
    </row>
    <row r="815" s="2" customFormat="1" ht="13" customHeight="1">
      <c r="A815" t="s" s="6">
        <v>141</v>
      </c>
      <c r="B815" t="s" s="7">
        <v>142</v>
      </c>
      <c r="C815" s="8">
        <v>43418.347222222219</v>
      </c>
      <c r="D815" s="9">
        <v>641</v>
      </c>
      <c r="E815" s="9">
        <v>40544</v>
      </c>
      <c r="F815" s="10">
        <f>D815/E815</f>
        <v>0.01580998421468035</v>
      </c>
      <c r="G815" s="10">
        <f>F815-F814</f>
        <v>0.008533938437253353</v>
      </c>
    </row>
    <row r="816" s="2" customFormat="1" ht="13" customHeight="1">
      <c r="A816" t="s" s="6">
        <v>141</v>
      </c>
      <c r="B816" t="s" s="7">
        <v>142</v>
      </c>
      <c r="C816" s="8">
        <v>43419.347222222219</v>
      </c>
      <c r="D816" s="9">
        <v>875</v>
      </c>
      <c r="E816" s="9">
        <v>40549</v>
      </c>
      <c r="F816" s="10">
        <f>D816/E816</f>
        <v>0.02157883055069176</v>
      </c>
      <c r="G816" s="10">
        <f>F816-F815</f>
        <v>0.005768846336011411</v>
      </c>
    </row>
    <row r="817" s="2" customFormat="1" ht="13" customHeight="1">
      <c r="A817" t="s" s="6">
        <v>141</v>
      </c>
      <c r="B817" t="s" s="7">
        <v>142</v>
      </c>
      <c r="C817" s="8">
        <v>43420.347222222219</v>
      </c>
      <c r="D817" s="9">
        <v>1005</v>
      </c>
      <c r="E817" s="9">
        <v>40551</v>
      </c>
      <c r="F817" s="10">
        <f>D817/E817</f>
        <v>0.02478360582969594</v>
      </c>
      <c r="G817" s="10">
        <f>F817-F816</f>
        <v>0.003204775279004181</v>
      </c>
    </row>
    <row r="818" s="2" customFormat="1" ht="13" customHeight="1">
      <c r="A818" t="s" s="6">
        <v>143</v>
      </c>
      <c r="B818" t="s" s="7">
        <v>144</v>
      </c>
      <c r="C818" s="8">
        <v>43409.347222222219</v>
      </c>
      <c r="D818" s="9">
        <v>2</v>
      </c>
      <c r="E818" s="9">
        <v>46662</v>
      </c>
      <c r="F818" s="10">
        <f>D818/E818</f>
        <v>4.286142900004286e-05</v>
      </c>
      <c r="G818" s="10">
        <v>0</v>
      </c>
    </row>
    <row r="819" s="2" customFormat="1" ht="13" customHeight="1">
      <c r="A819" t="s" s="6">
        <v>143</v>
      </c>
      <c r="B819" t="s" s="7">
        <v>144</v>
      </c>
      <c r="C819" s="8">
        <v>43410.347222222219</v>
      </c>
      <c r="D819" s="9">
        <v>2</v>
      </c>
      <c r="E819" s="9">
        <v>46711</v>
      </c>
      <c r="F819" s="10">
        <f>D819/E819</f>
        <v>4.281646721329023e-05</v>
      </c>
      <c r="G819" s="10">
        <f>F819-F818</f>
        <v>-4.496178675263162e-08</v>
      </c>
    </row>
    <row r="820" s="2" customFormat="1" ht="13" customHeight="1">
      <c r="A820" t="s" s="6">
        <v>143</v>
      </c>
      <c r="B820" t="s" s="7">
        <v>144</v>
      </c>
      <c r="C820" s="8">
        <v>43411.347222222219</v>
      </c>
      <c r="D820" s="9">
        <v>2</v>
      </c>
      <c r="E820" s="9">
        <v>46717</v>
      </c>
      <c r="F820" s="10">
        <f>D820/E820</f>
        <v>4.281096817004516e-05</v>
      </c>
      <c r="G820" s="10">
        <f>F820-F819</f>
        <v>-5.499043245066337e-09</v>
      </c>
    </row>
    <row r="821" s="2" customFormat="1" ht="13" customHeight="1">
      <c r="A821" t="s" s="6">
        <v>143</v>
      </c>
      <c r="B821" t="s" s="7">
        <v>144</v>
      </c>
      <c r="C821" s="8">
        <v>43412.347222222219</v>
      </c>
      <c r="D821" s="9">
        <v>74</v>
      </c>
      <c r="E821" s="9">
        <v>46731</v>
      </c>
      <c r="F821" s="10">
        <f>D821/E821</f>
        <v>0.001583531274742676</v>
      </c>
      <c r="G821" s="10">
        <f>F821-F820</f>
        <v>0.001540720306572631</v>
      </c>
    </row>
    <row r="822" s="2" customFormat="1" ht="13" customHeight="1">
      <c r="A822" t="s" s="6">
        <v>143</v>
      </c>
      <c r="B822" t="s" s="7">
        <v>144</v>
      </c>
      <c r="C822" s="8">
        <v>43413.347222222219</v>
      </c>
      <c r="D822" s="9">
        <v>121</v>
      </c>
      <c r="E822" s="9">
        <v>46731</v>
      </c>
      <c r="F822" s="10">
        <f>D822/E822</f>
        <v>0.002589287624917079</v>
      </c>
      <c r="G822" s="10">
        <f>F822-F821</f>
        <v>0.001005756350174403</v>
      </c>
    </row>
    <row r="823" s="2" customFormat="1" ht="13" customHeight="1">
      <c r="A823" t="s" s="6">
        <v>143</v>
      </c>
      <c r="B823" t="s" s="7">
        <v>144</v>
      </c>
      <c r="C823" s="8">
        <v>43414.347222222219</v>
      </c>
      <c r="D823" s="9">
        <v>343</v>
      </c>
      <c r="E823" s="9">
        <v>46735</v>
      </c>
      <c r="F823" s="10">
        <f>D823/E823</f>
        <v>0.007339253236332513</v>
      </c>
      <c r="G823" s="10">
        <f>F823-F822</f>
        <v>0.004749965611415434</v>
      </c>
    </row>
    <row r="824" s="2" customFormat="1" ht="13" customHeight="1">
      <c r="A824" t="s" s="6">
        <v>143</v>
      </c>
      <c r="B824" t="s" s="7">
        <v>144</v>
      </c>
      <c r="C824" s="8">
        <v>43415.347222222219</v>
      </c>
      <c r="D824" s="9">
        <v>343</v>
      </c>
      <c r="E824" s="9">
        <v>46736</v>
      </c>
      <c r="F824" s="10">
        <f>D824/E824</f>
        <v>0.00733909619993153</v>
      </c>
      <c r="G824" s="10">
        <f>F824-F823</f>
        <v>-1.570364009826838e-07</v>
      </c>
    </row>
    <row r="825" s="2" customFormat="1" ht="13" customHeight="1">
      <c r="A825" t="s" s="6">
        <v>143</v>
      </c>
      <c r="B825" t="s" s="7">
        <v>144</v>
      </c>
      <c r="C825" s="8">
        <v>43416.347222222219</v>
      </c>
      <c r="D825" s="9">
        <v>343</v>
      </c>
      <c r="E825" s="9">
        <v>46738</v>
      </c>
      <c r="F825" s="10">
        <f>D825/E825</f>
        <v>0.007338782147289144</v>
      </c>
      <c r="G825" s="10">
        <f>F825-F824</f>
        <v>-3.140526423865003e-07</v>
      </c>
    </row>
    <row r="826" s="2" customFormat="1" ht="13" customHeight="1">
      <c r="A826" t="s" s="6">
        <v>143</v>
      </c>
      <c r="B826" t="s" s="7">
        <v>144</v>
      </c>
      <c r="C826" s="8">
        <v>43417.347222222219</v>
      </c>
      <c r="D826" s="9">
        <v>511</v>
      </c>
      <c r="E826" s="9">
        <v>46743</v>
      </c>
      <c r="F826" s="10">
        <f>D826/E826</f>
        <v>0.01093211817812293</v>
      </c>
      <c r="G826" s="10">
        <f>F826-F825</f>
        <v>0.003593336030833783</v>
      </c>
    </row>
    <row r="827" s="2" customFormat="1" ht="13" customHeight="1">
      <c r="A827" t="s" s="6">
        <v>143</v>
      </c>
      <c r="B827" t="s" s="7">
        <v>144</v>
      </c>
      <c r="C827" s="8">
        <v>43418.347222222219</v>
      </c>
      <c r="D827" s="9">
        <v>1113</v>
      </c>
      <c r="E827" s="9">
        <v>46752</v>
      </c>
      <c r="F827" s="10">
        <f>D827/E827</f>
        <v>0.0238064681724846</v>
      </c>
      <c r="G827" s="10">
        <f>F827-F826</f>
        <v>0.01287434999436167</v>
      </c>
    </row>
    <row r="828" s="2" customFormat="1" ht="13" customHeight="1">
      <c r="A828" t="s" s="6">
        <v>143</v>
      </c>
      <c r="B828" t="s" s="7">
        <v>144</v>
      </c>
      <c r="C828" s="8">
        <v>43419.347222222219</v>
      </c>
      <c r="D828" s="9">
        <v>1540</v>
      </c>
      <c r="E828" s="9">
        <v>46755</v>
      </c>
      <c r="F828" s="10">
        <f>D828/E828</f>
        <v>0.03293765372687413</v>
      </c>
      <c r="G828" s="10">
        <f>F828-F827</f>
        <v>0.009131185554389534</v>
      </c>
    </row>
    <row r="829" s="2" customFormat="1" ht="13" customHeight="1">
      <c r="A829" t="s" s="6">
        <v>143</v>
      </c>
      <c r="B829" t="s" s="7">
        <v>144</v>
      </c>
      <c r="C829" s="8">
        <v>43420.347222222219</v>
      </c>
      <c r="D829" s="9">
        <v>1860</v>
      </c>
      <c r="E829" s="9">
        <v>46761</v>
      </c>
      <c r="F829" s="10">
        <f>D829/E829</f>
        <v>0.03977673702444345</v>
      </c>
      <c r="G829" s="10">
        <f>F829-F828</f>
        <v>0.006839083297569312</v>
      </c>
    </row>
    <row r="830" s="2" customFormat="1" ht="13" customHeight="1">
      <c r="A830" t="s" s="6">
        <v>145</v>
      </c>
      <c r="B830" t="s" s="7">
        <v>146</v>
      </c>
      <c r="C830" s="8">
        <v>43409.347222222219</v>
      </c>
      <c r="D830" s="9">
        <v>7</v>
      </c>
      <c r="E830" s="9">
        <v>35284</v>
      </c>
      <c r="F830" s="10">
        <f>D830/E830</f>
        <v>0.0001983902051921551</v>
      </c>
      <c r="G830" s="10">
        <v>0</v>
      </c>
    </row>
    <row r="831" s="2" customFormat="1" ht="13" customHeight="1">
      <c r="A831" t="s" s="6">
        <v>145</v>
      </c>
      <c r="B831" t="s" s="7">
        <v>146</v>
      </c>
      <c r="C831" s="8">
        <v>43410.347222222219</v>
      </c>
      <c r="D831" s="9">
        <v>59</v>
      </c>
      <c r="E831" s="9">
        <v>35296</v>
      </c>
      <c r="F831" s="10">
        <f>D831/E831</f>
        <v>0.001671577515865821</v>
      </c>
      <c r="G831" s="10">
        <f>F831-F830</f>
        <v>0.001473187310673666</v>
      </c>
    </row>
    <row r="832" s="2" customFormat="1" ht="13" customHeight="1">
      <c r="A832" t="s" s="6">
        <v>145</v>
      </c>
      <c r="B832" t="s" s="7">
        <v>146</v>
      </c>
      <c r="C832" s="8">
        <v>43411.347222222219</v>
      </c>
      <c r="D832" s="9">
        <v>93</v>
      </c>
      <c r="E832" s="9">
        <v>35298</v>
      </c>
      <c r="F832" s="10">
        <f>D832/E832</f>
        <v>0.002634710181879993</v>
      </c>
      <c r="G832" s="10">
        <f>F832-F831</f>
        <v>0.0009631326660141724</v>
      </c>
    </row>
    <row r="833" s="2" customFormat="1" ht="13" customHeight="1">
      <c r="A833" t="s" s="6">
        <v>145</v>
      </c>
      <c r="B833" t="s" s="7">
        <v>146</v>
      </c>
      <c r="C833" s="8">
        <v>43412.347222222219</v>
      </c>
      <c r="D833" s="9">
        <v>213</v>
      </c>
      <c r="E833" s="9">
        <v>35303</v>
      </c>
      <c r="F833" s="10">
        <f>D833/E833</f>
        <v>0.006033481573803926</v>
      </c>
      <c r="G833" s="10">
        <f>F833-F832</f>
        <v>0.003398771391923933</v>
      </c>
    </row>
    <row r="834" s="2" customFormat="1" ht="13" customHeight="1">
      <c r="A834" t="s" s="6">
        <v>145</v>
      </c>
      <c r="B834" t="s" s="7">
        <v>146</v>
      </c>
      <c r="C834" s="8">
        <v>43413.347222222219</v>
      </c>
      <c r="D834" s="9">
        <v>378</v>
      </c>
      <c r="E834" s="9">
        <v>35305</v>
      </c>
      <c r="F834" s="10">
        <f>D834/E834</f>
        <v>0.0107066987678799</v>
      </c>
      <c r="G834" s="10">
        <f>F834-F833</f>
        <v>0.004673217194075979</v>
      </c>
    </row>
    <row r="835" s="2" customFormat="1" ht="13" customHeight="1">
      <c r="A835" t="s" s="6">
        <v>145</v>
      </c>
      <c r="B835" t="s" s="7">
        <v>146</v>
      </c>
      <c r="C835" s="8">
        <v>43414.347222222219</v>
      </c>
      <c r="D835" s="9">
        <v>492</v>
      </c>
      <c r="E835" s="9">
        <v>35309</v>
      </c>
      <c r="F835" s="10">
        <f>D835/E835</f>
        <v>0.0139341244441927</v>
      </c>
      <c r="G835" s="10">
        <f>F835-F834</f>
        <v>0.003227425676312795</v>
      </c>
    </row>
    <row r="836" s="2" customFormat="1" ht="13" customHeight="1">
      <c r="A836" t="s" s="6">
        <v>145</v>
      </c>
      <c r="B836" t="s" s="7">
        <v>146</v>
      </c>
      <c r="C836" s="8">
        <v>43415.347222222219</v>
      </c>
      <c r="D836" s="9">
        <v>492</v>
      </c>
      <c r="E836" s="9">
        <v>35309</v>
      </c>
      <c r="F836" s="10">
        <f>D836/E836</f>
        <v>0.0139341244441927</v>
      </c>
      <c r="G836" s="10">
        <f>F836-F835</f>
        <v>0</v>
      </c>
    </row>
    <row r="837" s="2" customFormat="1" ht="13" customHeight="1">
      <c r="A837" t="s" s="6">
        <v>145</v>
      </c>
      <c r="B837" t="s" s="7">
        <v>146</v>
      </c>
      <c r="C837" s="8">
        <v>43416.347222222219</v>
      </c>
      <c r="D837" s="9">
        <v>492</v>
      </c>
      <c r="E837" s="9">
        <v>35306</v>
      </c>
      <c r="F837" s="10">
        <f>D837/E837</f>
        <v>0.01393530844615646</v>
      </c>
      <c r="G837" s="10">
        <f>F837-F836</f>
        <v>1.184001963762046e-06</v>
      </c>
    </row>
    <row r="838" s="2" customFormat="1" ht="13" customHeight="1">
      <c r="A838" t="s" s="6">
        <v>145</v>
      </c>
      <c r="B838" t="s" s="7">
        <v>146</v>
      </c>
      <c r="C838" s="8">
        <v>43417.347222222219</v>
      </c>
      <c r="D838" s="9">
        <v>529</v>
      </c>
      <c r="E838" s="9">
        <v>35308</v>
      </c>
      <c r="F838" s="10">
        <f>D838/E838</f>
        <v>0.0149824402401722</v>
      </c>
      <c r="G838" s="10">
        <f>F838-F837</f>
        <v>0.001047131794015738</v>
      </c>
    </row>
    <row r="839" s="2" customFormat="1" ht="13" customHeight="1">
      <c r="A839" t="s" s="6">
        <v>145</v>
      </c>
      <c r="B839" t="s" s="7">
        <v>146</v>
      </c>
      <c r="C839" s="8">
        <v>43418.347222222219</v>
      </c>
      <c r="D839" s="9">
        <v>854</v>
      </c>
      <c r="E839" s="9">
        <v>35309</v>
      </c>
      <c r="F839" s="10">
        <f>D839/E839</f>
        <v>0.02418646803931009</v>
      </c>
      <c r="G839" s="10">
        <f>F839-F838</f>
        <v>0.009204027799137893</v>
      </c>
    </row>
    <row r="840" s="2" customFormat="1" ht="13" customHeight="1">
      <c r="A840" t="s" s="6">
        <v>145</v>
      </c>
      <c r="B840" t="s" s="7">
        <v>146</v>
      </c>
      <c r="C840" s="8">
        <v>43419.347222222219</v>
      </c>
      <c r="D840" s="9">
        <v>1025</v>
      </c>
      <c r="E840" s="9">
        <v>35310</v>
      </c>
      <c r="F840" s="10">
        <f>D840/E840</f>
        <v>0.02902860379495894</v>
      </c>
      <c r="G840" s="10">
        <f>F840-F839</f>
        <v>0.004842135755648843</v>
      </c>
    </row>
    <row r="841" s="2" customFormat="1" ht="13" customHeight="1">
      <c r="A841" t="s" s="6">
        <v>145</v>
      </c>
      <c r="B841" t="s" s="7">
        <v>146</v>
      </c>
      <c r="C841" s="8">
        <v>43420.347222222219</v>
      </c>
      <c r="D841" s="9">
        <v>1111</v>
      </c>
      <c r="E841" s="9">
        <v>35317</v>
      </c>
      <c r="F841" s="10">
        <f>D841/E841</f>
        <v>0.03145793810346292</v>
      </c>
      <c r="G841" s="10">
        <f>F841-F840</f>
        <v>0.002429334308503988</v>
      </c>
    </row>
    <row r="842" s="2" customFormat="1" ht="13" customHeight="1">
      <c r="A842" t="s" s="6">
        <v>147</v>
      </c>
      <c r="B842" t="s" s="7">
        <v>148</v>
      </c>
      <c r="C842" s="8">
        <v>43409.347222222219</v>
      </c>
      <c r="D842" s="9">
        <v>4</v>
      </c>
      <c r="E842" s="9">
        <v>42538</v>
      </c>
      <c r="F842" s="10">
        <f>D842/E842</f>
        <v>9.403356998448446e-05</v>
      </c>
      <c r="G842" s="10">
        <v>0</v>
      </c>
    </row>
    <row r="843" s="2" customFormat="1" ht="13" customHeight="1">
      <c r="A843" t="s" s="6">
        <v>147</v>
      </c>
      <c r="B843" t="s" s="7">
        <v>148</v>
      </c>
      <c r="C843" s="8">
        <v>43410.347222222219</v>
      </c>
      <c r="D843" s="9">
        <v>4</v>
      </c>
      <c r="E843" s="9">
        <v>42552</v>
      </c>
      <c r="F843" s="10">
        <f>D843/E843</f>
        <v>9.400263207369807e-05</v>
      </c>
      <c r="G843" s="10">
        <f>F843-F842</f>
        <v>-3.093791078638759e-08</v>
      </c>
    </row>
    <row r="844" s="2" customFormat="1" ht="13" customHeight="1">
      <c r="A844" t="s" s="6">
        <v>147</v>
      </c>
      <c r="B844" t="s" s="7">
        <v>148</v>
      </c>
      <c r="C844" s="8">
        <v>43411.347222222219</v>
      </c>
      <c r="D844" s="9">
        <v>4</v>
      </c>
      <c r="E844" s="9">
        <v>42556</v>
      </c>
      <c r="F844" s="10">
        <f>D844/E844</f>
        <v>9.399379640943698e-05</v>
      </c>
      <c r="G844" s="10">
        <f>F844-F843</f>
        <v>-8.835664261087331e-09</v>
      </c>
    </row>
    <row r="845" s="2" customFormat="1" ht="13" customHeight="1">
      <c r="A845" t="s" s="6">
        <v>147</v>
      </c>
      <c r="B845" t="s" s="7">
        <v>148</v>
      </c>
      <c r="C845" s="8">
        <v>43412.347222222219</v>
      </c>
      <c r="D845" s="9">
        <v>8</v>
      </c>
      <c r="E845" s="9">
        <v>42553</v>
      </c>
      <c r="F845" s="10">
        <f>D845/E845</f>
        <v>0.000188000846003807</v>
      </c>
      <c r="G845" s="10">
        <f>F845-F844</f>
        <v>9.400704959437003e-05</v>
      </c>
    </row>
    <row r="846" s="2" customFormat="1" ht="13" customHeight="1">
      <c r="A846" t="s" s="6">
        <v>147</v>
      </c>
      <c r="B846" t="s" s="7">
        <v>148</v>
      </c>
      <c r="C846" s="8">
        <v>43413.347222222219</v>
      </c>
      <c r="D846" s="9">
        <v>14</v>
      </c>
      <c r="E846" s="9">
        <v>42561</v>
      </c>
      <c r="F846" s="10">
        <f>D846/E846</f>
        <v>0.0003289396395761378</v>
      </c>
      <c r="G846" s="10">
        <f>F846-F845</f>
        <v>0.0001409387935723307</v>
      </c>
    </row>
    <row r="847" s="2" customFormat="1" ht="13" customHeight="1">
      <c r="A847" t="s" s="6">
        <v>147</v>
      </c>
      <c r="B847" t="s" s="7">
        <v>148</v>
      </c>
      <c r="C847" s="8">
        <v>43414.347222222219</v>
      </c>
      <c r="D847" s="9">
        <v>238</v>
      </c>
      <c r="E847" s="9">
        <v>42560</v>
      </c>
      <c r="F847" s="10">
        <f>D847/E847</f>
        <v>0.005592105263157895</v>
      </c>
      <c r="G847" s="10">
        <f>F847-F846</f>
        <v>0.005263165623581757</v>
      </c>
    </row>
    <row r="848" s="2" customFormat="1" ht="13" customHeight="1">
      <c r="A848" t="s" s="6">
        <v>147</v>
      </c>
      <c r="B848" t="s" s="7">
        <v>148</v>
      </c>
      <c r="C848" s="8">
        <v>43415.347222222219</v>
      </c>
      <c r="D848" s="9">
        <v>238</v>
      </c>
      <c r="E848" s="9">
        <v>42560</v>
      </c>
      <c r="F848" s="10">
        <f>D848/E848</f>
        <v>0.005592105263157895</v>
      </c>
      <c r="G848" s="10">
        <f>F848-F847</f>
        <v>0</v>
      </c>
    </row>
    <row r="849" s="2" customFormat="1" ht="13" customHeight="1">
      <c r="A849" t="s" s="6">
        <v>147</v>
      </c>
      <c r="B849" t="s" s="7">
        <v>148</v>
      </c>
      <c r="C849" s="8">
        <v>43416.347222222219</v>
      </c>
      <c r="D849" s="9">
        <v>238</v>
      </c>
      <c r="E849" s="9">
        <v>42560</v>
      </c>
      <c r="F849" s="10">
        <f>D849/E849</f>
        <v>0.005592105263157895</v>
      </c>
      <c r="G849" s="10">
        <f>F849-F848</f>
        <v>0</v>
      </c>
    </row>
    <row r="850" s="2" customFormat="1" ht="13" customHeight="1">
      <c r="A850" t="s" s="6">
        <v>147</v>
      </c>
      <c r="B850" t="s" s="7">
        <v>148</v>
      </c>
      <c r="C850" s="8">
        <v>43417.347222222219</v>
      </c>
      <c r="D850" s="9">
        <v>534</v>
      </c>
      <c r="E850" s="9">
        <v>42563</v>
      </c>
      <c r="F850" s="10">
        <f>D850/E850</f>
        <v>0.01254610812207786</v>
      </c>
      <c r="G850" s="10">
        <f>F850-F849</f>
        <v>0.006954002858919965</v>
      </c>
    </row>
    <row r="851" s="2" customFormat="1" ht="13" customHeight="1">
      <c r="A851" t="s" s="6">
        <v>147</v>
      </c>
      <c r="B851" t="s" s="7">
        <v>148</v>
      </c>
      <c r="C851" s="8">
        <v>43418.347222222219</v>
      </c>
      <c r="D851" s="9">
        <v>1494</v>
      </c>
      <c r="E851" s="9">
        <v>42572</v>
      </c>
      <c r="F851" s="10">
        <f>D851/E851</f>
        <v>0.03509348867800433</v>
      </c>
      <c r="G851" s="10">
        <f>F851-F850</f>
        <v>0.02254738055592646</v>
      </c>
    </row>
    <row r="852" s="2" customFormat="1" ht="13" customHeight="1">
      <c r="A852" t="s" s="6">
        <v>147</v>
      </c>
      <c r="B852" t="s" s="7">
        <v>148</v>
      </c>
      <c r="C852" s="8">
        <v>43419.347222222219</v>
      </c>
      <c r="D852" s="9">
        <v>1979</v>
      </c>
      <c r="E852" s="9">
        <v>42578</v>
      </c>
      <c r="F852" s="10">
        <f>D852/E852</f>
        <v>0.04647940250833764</v>
      </c>
      <c r="G852" s="10">
        <f>F852-F851</f>
        <v>0.01138591383033331</v>
      </c>
    </row>
    <row r="853" s="2" customFormat="1" ht="13" customHeight="1">
      <c r="A853" t="s" s="6">
        <v>147</v>
      </c>
      <c r="B853" t="s" s="7">
        <v>148</v>
      </c>
      <c r="C853" s="8">
        <v>43420.347222222219</v>
      </c>
      <c r="D853" s="9">
        <v>2293</v>
      </c>
      <c r="E853" s="9">
        <v>42578</v>
      </c>
      <c r="F853" s="10">
        <f>D853/E853</f>
        <v>0.05385410305791723</v>
      </c>
      <c r="G853" s="10">
        <f>F853-F852</f>
        <v>0.007374700549579595</v>
      </c>
    </row>
    <row r="854" s="2" customFormat="1" ht="13" customHeight="1">
      <c r="A854" t="s" s="6">
        <v>149</v>
      </c>
      <c r="B854" t="s" s="7">
        <v>150</v>
      </c>
      <c r="C854" s="8">
        <v>43409.347222222219</v>
      </c>
      <c r="D854" s="9">
        <v>83</v>
      </c>
      <c r="E854" s="9">
        <v>44757</v>
      </c>
      <c r="F854" s="10">
        <f>D854/E854</f>
        <v>0.001854458520454901</v>
      </c>
      <c r="G854" s="10">
        <v>0</v>
      </c>
    </row>
    <row r="855" s="2" customFormat="1" ht="13" customHeight="1">
      <c r="A855" t="s" s="6">
        <v>149</v>
      </c>
      <c r="B855" t="s" s="7">
        <v>150</v>
      </c>
      <c r="C855" s="8">
        <v>43410.347222222219</v>
      </c>
      <c r="D855" s="9">
        <v>441</v>
      </c>
      <c r="E855" s="9">
        <v>44765</v>
      </c>
      <c r="F855" s="10">
        <f>D855/E855</f>
        <v>0.009851446442533229</v>
      </c>
      <c r="G855" s="10">
        <f>F855-F854</f>
        <v>0.007996987922078327</v>
      </c>
    </row>
    <row r="856" s="2" customFormat="1" ht="13" customHeight="1">
      <c r="A856" t="s" s="6">
        <v>149</v>
      </c>
      <c r="B856" t="s" s="7">
        <v>150</v>
      </c>
      <c r="C856" s="8">
        <v>43411.347222222219</v>
      </c>
      <c r="D856" s="9">
        <v>672</v>
      </c>
      <c r="E856" s="9">
        <v>44770</v>
      </c>
      <c r="F856" s="10">
        <f>D856/E856</f>
        <v>0.01501005137368774</v>
      </c>
      <c r="G856" s="10">
        <f>F856-F855</f>
        <v>0.005158604931154508</v>
      </c>
    </row>
    <row r="857" s="2" customFormat="1" ht="13" customHeight="1">
      <c r="A857" t="s" s="6">
        <v>149</v>
      </c>
      <c r="B857" t="s" s="7">
        <v>150</v>
      </c>
      <c r="C857" s="8">
        <v>43412.347222222219</v>
      </c>
      <c r="D857" s="9">
        <v>1476</v>
      </c>
      <c r="E857" s="9">
        <v>44768</v>
      </c>
      <c r="F857" s="10">
        <f>D857/E857</f>
        <v>0.03296997855611151</v>
      </c>
      <c r="G857" s="10">
        <f>F857-F856</f>
        <v>0.01795992718242377</v>
      </c>
    </row>
    <row r="858" s="2" customFormat="1" ht="13" customHeight="1">
      <c r="A858" t="s" s="6">
        <v>149</v>
      </c>
      <c r="B858" t="s" s="7">
        <v>150</v>
      </c>
      <c r="C858" s="8">
        <v>43413.347222222219</v>
      </c>
      <c r="D858" s="9">
        <v>2023</v>
      </c>
      <c r="E858" s="9">
        <v>44784</v>
      </c>
      <c r="F858" s="10">
        <f>D858/E858</f>
        <v>0.0451723829939264</v>
      </c>
      <c r="G858" s="10">
        <f>F858-F857</f>
        <v>0.0122024044378149</v>
      </c>
    </row>
    <row r="859" s="2" customFormat="1" ht="13" customHeight="1">
      <c r="A859" t="s" s="6">
        <v>149</v>
      </c>
      <c r="B859" t="s" s="7">
        <v>150</v>
      </c>
      <c r="C859" s="8">
        <v>43414.347222222219</v>
      </c>
      <c r="D859" s="9">
        <v>2425</v>
      </c>
      <c r="E859" s="9">
        <v>44794</v>
      </c>
      <c r="F859" s="10">
        <f>D859/E859</f>
        <v>0.05413671473858106</v>
      </c>
      <c r="G859" s="10">
        <f>F859-F858</f>
        <v>0.008964331744654656</v>
      </c>
    </row>
    <row r="860" s="2" customFormat="1" ht="13" customHeight="1">
      <c r="A860" t="s" s="6">
        <v>149</v>
      </c>
      <c r="B860" t="s" s="7">
        <v>150</v>
      </c>
      <c r="C860" s="8">
        <v>43415.347222222219</v>
      </c>
      <c r="D860" s="9">
        <v>2425</v>
      </c>
      <c r="E860" s="9">
        <v>44794</v>
      </c>
      <c r="F860" s="10">
        <f>D860/E860</f>
        <v>0.05413671473858106</v>
      </c>
      <c r="G860" s="10">
        <f>F860-F859</f>
        <v>0</v>
      </c>
    </row>
    <row r="861" s="2" customFormat="1" ht="13" customHeight="1">
      <c r="A861" t="s" s="6">
        <v>149</v>
      </c>
      <c r="B861" t="s" s="7">
        <v>150</v>
      </c>
      <c r="C861" s="8">
        <v>43416.347222222219</v>
      </c>
      <c r="D861" s="9">
        <v>2425</v>
      </c>
      <c r="E861" s="9">
        <v>44795</v>
      </c>
      <c r="F861" s="10">
        <f>D861/E861</f>
        <v>0.05413550619488782</v>
      </c>
      <c r="G861" s="10">
        <f>F861-F860</f>
        <v>-1.208543693238806e-06</v>
      </c>
    </row>
    <row r="862" s="2" customFormat="1" ht="13" customHeight="1">
      <c r="A862" t="s" s="6">
        <v>149</v>
      </c>
      <c r="B862" t="s" s="7">
        <v>150</v>
      </c>
      <c r="C862" s="8">
        <v>43417.347222222219</v>
      </c>
      <c r="D862" s="9">
        <v>2698</v>
      </c>
      <c r="E862" s="9">
        <v>44800</v>
      </c>
      <c r="F862" s="10">
        <f>D862/E862</f>
        <v>0.06022321428571428</v>
      </c>
      <c r="G862" s="10">
        <f>F862-F861</f>
        <v>0.006087708090826462</v>
      </c>
    </row>
    <row r="863" s="2" customFormat="1" ht="13" customHeight="1">
      <c r="A863" t="s" s="6">
        <v>149</v>
      </c>
      <c r="B863" t="s" s="7">
        <v>150</v>
      </c>
      <c r="C863" s="8">
        <v>43418.347222222219</v>
      </c>
      <c r="D863" s="9">
        <v>3269</v>
      </c>
      <c r="E863" s="9">
        <v>44808</v>
      </c>
      <c r="F863" s="10">
        <f>D863/E863</f>
        <v>0.07295572219246563</v>
      </c>
      <c r="G863" s="10">
        <f>F863-F862</f>
        <v>0.01273250790675134</v>
      </c>
    </row>
    <row r="864" s="2" customFormat="1" ht="13" customHeight="1">
      <c r="A864" t="s" s="6">
        <v>149</v>
      </c>
      <c r="B864" t="s" s="7">
        <v>150</v>
      </c>
      <c r="C864" s="8">
        <v>43419.347222222219</v>
      </c>
      <c r="D864" s="9">
        <v>3693</v>
      </c>
      <c r="E864" s="9">
        <v>44812</v>
      </c>
      <c r="F864" s="10">
        <f>D864/E864</f>
        <v>0.08241096134963849</v>
      </c>
      <c r="G864" s="10">
        <f>F864-F863</f>
        <v>0.009455239157172862</v>
      </c>
    </row>
    <row r="865" s="2" customFormat="1" ht="13" customHeight="1">
      <c r="A865" t="s" s="6">
        <v>149</v>
      </c>
      <c r="B865" t="s" s="7">
        <v>150</v>
      </c>
      <c r="C865" s="8">
        <v>43420.347222222219</v>
      </c>
      <c r="D865" s="9">
        <v>3892</v>
      </c>
      <c r="E865" s="9">
        <v>44815</v>
      </c>
      <c r="F865" s="10">
        <f>D865/E865</f>
        <v>0.08684592212428874</v>
      </c>
      <c r="G865" s="10">
        <f>F865-F864</f>
        <v>0.004434960774650248</v>
      </c>
    </row>
    <row r="866" s="2" customFormat="1" ht="13" customHeight="1">
      <c r="A866" t="s" s="6">
        <v>151</v>
      </c>
      <c r="B866" t="s" s="7">
        <v>152</v>
      </c>
      <c r="C866" s="8">
        <v>43409.347222222219</v>
      </c>
      <c r="D866" s="9">
        <v>58</v>
      </c>
      <c r="E866" s="9">
        <v>44814</v>
      </c>
      <c r="F866" s="10">
        <f>D866/E866</f>
        <v>0.001294238407640469</v>
      </c>
      <c r="G866" s="10">
        <v>0</v>
      </c>
    </row>
    <row r="867" s="2" customFormat="1" ht="13" customHeight="1">
      <c r="A867" t="s" s="6">
        <v>151</v>
      </c>
      <c r="B867" t="s" s="7">
        <v>152</v>
      </c>
      <c r="C867" s="8">
        <v>43410.347222222219</v>
      </c>
      <c r="D867" s="9">
        <v>290</v>
      </c>
      <c r="E867" s="9">
        <v>44862</v>
      </c>
      <c r="F867" s="10">
        <f>D867/E867</f>
        <v>0.006464268200258571</v>
      </c>
      <c r="G867" s="10">
        <f>F867-F866</f>
        <v>0.005170029792618101</v>
      </c>
    </row>
    <row r="868" s="2" customFormat="1" ht="13" customHeight="1">
      <c r="A868" t="s" s="6">
        <v>151</v>
      </c>
      <c r="B868" t="s" s="7">
        <v>152</v>
      </c>
      <c r="C868" s="8">
        <v>43411.347222222219</v>
      </c>
      <c r="D868" s="9">
        <v>479</v>
      </c>
      <c r="E868" s="9">
        <v>44872</v>
      </c>
      <c r="F868" s="10">
        <f>D868/E868</f>
        <v>0.01067480834373329</v>
      </c>
      <c r="G868" s="10">
        <f>F868-F867</f>
        <v>0.004210540143474715</v>
      </c>
    </row>
    <row r="869" s="2" customFormat="1" ht="13" customHeight="1">
      <c r="A869" t="s" s="6">
        <v>151</v>
      </c>
      <c r="B869" t="s" s="7">
        <v>152</v>
      </c>
      <c r="C869" s="8">
        <v>43412.347222222219</v>
      </c>
      <c r="D869" s="9">
        <v>1156</v>
      </c>
      <c r="E869" s="9">
        <v>44878</v>
      </c>
      <c r="F869" s="10">
        <f>D869/E869</f>
        <v>0.02575872365078658</v>
      </c>
      <c r="G869" s="10">
        <f>F869-F868</f>
        <v>0.01508391530705329</v>
      </c>
    </row>
    <row r="870" s="2" customFormat="1" ht="13" customHeight="1">
      <c r="A870" t="s" s="6">
        <v>151</v>
      </c>
      <c r="B870" t="s" s="7">
        <v>152</v>
      </c>
      <c r="C870" s="8">
        <v>43413.347222222219</v>
      </c>
      <c r="D870" s="9">
        <v>1594</v>
      </c>
      <c r="E870" s="9">
        <v>44876</v>
      </c>
      <c r="F870" s="10">
        <f>D870/E870</f>
        <v>0.03552009983064444</v>
      </c>
      <c r="G870" s="10">
        <f>F870-F869</f>
        <v>0.009761376179857863</v>
      </c>
    </row>
    <row r="871" s="2" customFormat="1" ht="13" customHeight="1">
      <c r="A871" t="s" s="6">
        <v>151</v>
      </c>
      <c r="B871" t="s" s="7">
        <v>152</v>
      </c>
      <c r="C871" s="8">
        <v>43414.347222222219</v>
      </c>
      <c r="D871" s="9">
        <v>2016</v>
      </c>
      <c r="E871" s="9">
        <v>44881</v>
      </c>
      <c r="F871" s="10">
        <f>D871/E871</f>
        <v>0.04491878523205811</v>
      </c>
      <c r="G871" s="10">
        <f>F871-F870</f>
        <v>0.00939868540141367</v>
      </c>
    </row>
    <row r="872" s="2" customFormat="1" ht="13" customHeight="1">
      <c r="A872" t="s" s="6">
        <v>151</v>
      </c>
      <c r="B872" t="s" s="7">
        <v>152</v>
      </c>
      <c r="C872" s="8">
        <v>43415.347222222219</v>
      </c>
      <c r="D872" s="9">
        <v>2016</v>
      </c>
      <c r="E872" s="9">
        <v>44882</v>
      </c>
      <c r="F872" s="10">
        <f>D872/E872</f>
        <v>0.04491778441245934</v>
      </c>
      <c r="G872" s="10">
        <f>F872-F871</f>
        <v>-1.000819598771796e-06</v>
      </c>
    </row>
    <row r="873" s="2" customFormat="1" ht="13" customHeight="1">
      <c r="A873" t="s" s="6">
        <v>151</v>
      </c>
      <c r="B873" t="s" s="7">
        <v>152</v>
      </c>
      <c r="C873" s="8">
        <v>43416.347222222219</v>
      </c>
      <c r="D873" s="9">
        <v>2016</v>
      </c>
      <c r="E873" s="9">
        <v>44887</v>
      </c>
      <c r="F873" s="10">
        <f>D873/E873</f>
        <v>0.04491278098335821</v>
      </c>
      <c r="G873" s="10">
        <f>F873-F872</f>
        <v>-5.003429101126111e-06</v>
      </c>
    </row>
    <row r="874" s="2" customFormat="1" ht="13" customHeight="1">
      <c r="A874" t="s" s="6">
        <v>151</v>
      </c>
      <c r="B874" t="s" s="7">
        <v>152</v>
      </c>
      <c r="C874" s="8">
        <v>43417.347222222219</v>
      </c>
      <c r="D874" s="9">
        <v>2264</v>
      </c>
      <c r="E874" s="9">
        <v>44889</v>
      </c>
      <c r="F874" s="10">
        <f>D874/E874</f>
        <v>0.05043551872396355</v>
      </c>
      <c r="G874" s="10">
        <f>F874-F873</f>
        <v>0.005522737740605341</v>
      </c>
    </row>
    <row r="875" s="2" customFormat="1" ht="13" customHeight="1">
      <c r="A875" t="s" s="6">
        <v>151</v>
      </c>
      <c r="B875" t="s" s="7">
        <v>152</v>
      </c>
      <c r="C875" s="8">
        <v>43418.347222222219</v>
      </c>
      <c r="D875" s="9">
        <v>2878</v>
      </c>
      <c r="E875" s="9">
        <v>44894</v>
      </c>
      <c r="F875" s="10">
        <f>D875/E875</f>
        <v>0.06410656212411459</v>
      </c>
      <c r="G875" s="10">
        <f>F875-F874</f>
        <v>0.01367104340015103</v>
      </c>
    </row>
    <row r="876" s="2" customFormat="1" ht="13" customHeight="1">
      <c r="A876" t="s" s="6">
        <v>151</v>
      </c>
      <c r="B876" t="s" s="7">
        <v>152</v>
      </c>
      <c r="C876" s="8">
        <v>43419.347222222219</v>
      </c>
      <c r="D876" s="9">
        <v>3251</v>
      </c>
      <c r="E876" s="9">
        <v>44902</v>
      </c>
      <c r="F876" s="10">
        <f>D876/E876</f>
        <v>0.07240212017282081</v>
      </c>
      <c r="G876" s="10">
        <f>F876-F875</f>
        <v>0.008295558048706228</v>
      </c>
    </row>
    <row r="877" s="2" customFormat="1" ht="13" customHeight="1">
      <c r="A877" t="s" s="6">
        <v>151</v>
      </c>
      <c r="B877" t="s" s="7">
        <v>152</v>
      </c>
      <c r="C877" s="8">
        <v>43420.347222222219</v>
      </c>
      <c r="D877" s="9">
        <v>3440</v>
      </c>
      <c r="E877" s="9">
        <v>44905</v>
      </c>
      <c r="F877" s="10">
        <f>D877/E877</f>
        <v>0.07660616857810934</v>
      </c>
      <c r="G877" s="10">
        <f>F877-F876</f>
        <v>0.004204048405288527</v>
      </c>
    </row>
    <row r="878" s="2" customFormat="1" ht="13" customHeight="1">
      <c r="A878" t="s" s="6">
        <v>153</v>
      </c>
      <c r="B878" t="s" s="7">
        <v>154</v>
      </c>
      <c r="C878" s="8">
        <v>43409.347222222219</v>
      </c>
      <c r="D878" s="9">
        <v>15</v>
      </c>
      <c r="E878" s="9">
        <v>39670</v>
      </c>
      <c r="F878" s="10">
        <f>D878/E878</f>
        <v>0.0003781194857574994</v>
      </c>
      <c r="G878" s="10">
        <v>0</v>
      </c>
    </row>
    <row r="879" s="2" customFormat="1" ht="13" customHeight="1">
      <c r="A879" t="s" s="6">
        <v>153</v>
      </c>
      <c r="B879" t="s" s="7">
        <v>154</v>
      </c>
      <c r="C879" s="8">
        <v>43410.347222222219</v>
      </c>
      <c r="D879" s="9">
        <v>68</v>
      </c>
      <c r="E879" s="9">
        <v>39681</v>
      </c>
      <c r="F879" s="10">
        <f>D879/E879</f>
        <v>0.001713666490259822</v>
      </c>
      <c r="G879" s="10">
        <f>F879-F878</f>
        <v>0.001335547004502323</v>
      </c>
    </row>
    <row r="880" s="2" customFormat="1" ht="13" customHeight="1">
      <c r="A880" t="s" s="6">
        <v>153</v>
      </c>
      <c r="B880" t="s" s="7">
        <v>154</v>
      </c>
      <c r="C880" s="8">
        <v>43411.347222222219</v>
      </c>
      <c r="D880" s="9">
        <v>130</v>
      </c>
      <c r="E880" s="9">
        <v>39681</v>
      </c>
      <c r="F880" s="10">
        <f>D880/E880</f>
        <v>0.003276127113732013</v>
      </c>
      <c r="G880" s="10">
        <f>F880-F879</f>
        <v>0.001562460623472191</v>
      </c>
    </row>
    <row r="881" s="2" customFormat="1" ht="13" customHeight="1">
      <c r="A881" t="s" s="6">
        <v>153</v>
      </c>
      <c r="B881" t="s" s="7">
        <v>154</v>
      </c>
      <c r="C881" s="8">
        <v>43412.347222222219</v>
      </c>
      <c r="D881" s="9">
        <v>482</v>
      </c>
      <c r="E881" s="9">
        <v>39684</v>
      </c>
      <c r="F881" s="10">
        <f>D881/E881</f>
        <v>0.01214595302892854</v>
      </c>
      <c r="G881" s="10">
        <f>F881-F880</f>
        <v>0.008869825915196524</v>
      </c>
    </row>
    <row r="882" s="2" customFormat="1" ht="13" customHeight="1">
      <c r="A882" t="s" s="6">
        <v>153</v>
      </c>
      <c r="B882" t="s" s="7">
        <v>154</v>
      </c>
      <c r="C882" s="8">
        <v>43413.347222222219</v>
      </c>
      <c r="D882" s="9">
        <v>736</v>
      </c>
      <c r="E882" s="9">
        <v>39684</v>
      </c>
      <c r="F882" s="10">
        <f>D882/E882</f>
        <v>0.01854651748815644</v>
      </c>
      <c r="G882" s="10">
        <f>F882-F881</f>
        <v>0.006400564459227901</v>
      </c>
    </row>
    <row r="883" s="2" customFormat="1" ht="13" customHeight="1">
      <c r="A883" t="s" s="6">
        <v>153</v>
      </c>
      <c r="B883" t="s" s="7">
        <v>154</v>
      </c>
      <c r="C883" s="8">
        <v>43414.347222222219</v>
      </c>
      <c r="D883" s="9">
        <v>965</v>
      </c>
      <c r="E883" s="9">
        <v>39686</v>
      </c>
      <c r="F883" s="10">
        <f>D883/E883</f>
        <v>0.02431587965529406</v>
      </c>
      <c r="G883" s="10">
        <f>F883-F882</f>
        <v>0.00576936216713762</v>
      </c>
    </row>
    <row r="884" s="2" customFormat="1" ht="13" customHeight="1">
      <c r="A884" t="s" s="6">
        <v>153</v>
      </c>
      <c r="B884" t="s" s="7">
        <v>154</v>
      </c>
      <c r="C884" s="8">
        <v>43415.347222222219</v>
      </c>
      <c r="D884" s="9">
        <v>965</v>
      </c>
      <c r="E884" s="9">
        <v>39686</v>
      </c>
      <c r="F884" s="10">
        <f>D884/E884</f>
        <v>0.02431587965529406</v>
      </c>
      <c r="G884" s="10">
        <f>F884-F883</f>
        <v>0</v>
      </c>
    </row>
    <row r="885" s="2" customFormat="1" ht="13" customHeight="1">
      <c r="A885" t="s" s="6">
        <v>153</v>
      </c>
      <c r="B885" t="s" s="7">
        <v>154</v>
      </c>
      <c r="C885" s="8">
        <v>43416.347222222219</v>
      </c>
      <c r="D885" s="9">
        <v>965</v>
      </c>
      <c r="E885" s="9">
        <v>39691</v>
      </c>
      <c r="F885" s="10">
        <f>D885/E885</f>
        <v>0.0243128165075206</v>
      </c>
      <c r="G885" s="10">
        <f>F885-F884</f>
        <v>-3.0631477734612e-06</v>
      </c>
    </row>
    <row r="886" s="2" customFormat="1" ht="13" customHeight="1">
      <c r="A886" t="s" s="6">
        <v>153</v>
      </c>
      <c r="B886" t="s" s="7">
        <v>154</v>
      </c>
      <c r="C886" s="8">
        <v>43417.347222222219</v>
      </c>
      <c r="D886" s="9">
        <v>1143</v>
      </c>
      <c r="E886" s="9">
        <v>39687</v>
      </c>
      <c r="F886" s="10">
        <f>D886/E886</f>
        <v>0.02880036283921687</v>
      </c>
      <c r="G886" s="10">
        <f>F886-F885</f>
        <v>0.004487546331696277</v>
      </c>
    </row>
    <row r="887" s="2" customFormat="1" ht="13" customHeight="1">
      <c r="A887" t="s" s="6">
        <v>153</v>
      </c>
      <c r="B887" t="s" s="7">
        <v>154</v>
      </c>
      <c r="C887" s="8">
        <v>43418.347222222219</v>
      </c>
      <c r="D887" s="9">
        <v>1635</v>
      </c>
      <c r="E887" s="9">
        <v>39697</v>
      </c>
      <c r="F887" s="10">
        <f>D887/E887</f>
        <v>0.04118699146031186</v>
      </c>
      <c r="G887" s="10">
        <f>F887-F886</f>
        <v>0.01238662862109499</v>
      </c>
    </row>
    <row r="888" s="2" customFormat="1" ht="13" customHeight="1">
      <c r="A888" t="s" s="6">
        <v>153</v>
      </c>
      <c r="B888" t="s" s="7">
        <v>154</v>
      </c>
      <c r="C888" s="8">
        <v>43419.347222222219</v>
      </c>
      <c r="D888" s="9">
        <v>1977</v>
      </c>
      <c r="E888" s="9">
        <v>39702</v>
      </c>
      <c r="F888" s="10">
        <f>D888/E888</f>
        <v>0.0497959800513828</v>
      </c>
      <c r="G888" s="10">
        <f>F888-F887</f>
        <v>0.00860898859107094</v>
      </c>
    </row>
    <row r="889" s="2" customFormat="1" ht="13" customHeight="1">
      <c r="A889" t="s" s="6">
        <v>153</v>
      </c>
      <c r="B889" t="s" s="7">
        <v>154</v>
      </c>
      <c r="C889" s="8">
        <v>43420.347222222219</v>
      </c>
      <c r="D889" s="9">
        <v>2126</v>
      </c>
      <c r="E889" s="9">
        <v>39705</v>
      </c>
      <c r="F889" s="10">
        <f>D889/E889</f>
        <v>0.05354489359022793</v>
      </c>
      <c r="G889" s="10">
        <f>F889-F888</f>
        <v>0.003748913538845128</v>
      </c>
    </row>
    <row r="890" s="2" customFormat="1" ht="13" customHeight="1">
      <c r="A890" t="s" s="6">
        <v>155</v>
      </c>
      <c r="B890" t="s" s="7">
        <v>156</v>
      </c>
      <c r="C890" s="8">
        <v>43409.347222222219</v>
      </c>
      <c r="D890" s="9">
        <v>511</v>
      </c>
      <c r="E890" s="9">
        <v>40779</v>
      </c>
      <c r="F890" s="10">
        <f>D890/E890</f>
        <v>0.01253095956251992</v>
      </c>
      <c r="G890" s="10">
        <v>0</v>
      </c>
    </row>
    <row r="891" s="2" customFormat="1" ht="13" customHeight="1">
      <c r="A891" t="s" s="6">
        <v>155</v>
      </c>
      <c r="B891" t="s" s="7">
        <v>156</v>
      </c>
      <c r="C891" s="8">
        <v>43410.347222222219</v>
      </c>
      <c r="D891" s="9">
        <v>949</v>
      </c>
      <c r="E891" s="9">
        <v>40807</v>
      </c>
      <c r="F891" s="10">
        <f>D891/E891</f>
        <v>0.02325581395348837</v>
      </c>
      <c r="G891" s="10">
        <f>F891-F890</f>
        <v>0.01072485439096845</v>
      </c>
    </row>
    <row r="892" s="2" customFormat="1" ht="13" customHeight="1">
      <c r="A892" t="s" s="6">
        <v>155</v>
      </c>
      <c r="B892" t="s" s="7">
        <v>156</v>
      </c>
      <c r="C892" s="8">
        <v>43411.347222222219</v>
      </c>
      <c r="D892" s="9">
        <v>1167</v>
      </c>
      <c r="E892" s="9">
        <v>40816</v>
      </c>
      <c r="F892" s="10">
        <f>D892/E892</f>
        <v>0.02859172873382987</v>
      </c>
      <c r="G892" s="10">
        <f>F892-F891</f>
        <v>0.0053359147803415</v>
      </c>
    </row>
    <row r="893" s="2" customFormat="1" ht="13" customHeight="1">
      <c r="A893" t="s" s="6">
        <v>155</v>
      </c>
      <c r="B893" t="s" s="7">
        <v>156</v>
      </c>
      <c r="C893" s="8">
        <v>43412.347222222219</v>
      </c>
      <c r="D893" s="9">
        <v>1920</v>
      </c>
      <c r="E893" s="9">
        <v>40821</v>
      </c>
      <c r="F893" s="10">
        <f>D893/E893</f>
        <v>0.04703461453663556</v>
      </c>
      <c r="G893" s="10">
        <f>F893-F892</f>
        <v>0.01844288580280569</v>
      </c>
    </row>
    <row r="894" s="2" customFormat="1" ht="13" customHeight="1">
      <c r="A894" t="s" s="6">
        <v>155</v>
      </c>
      <c r="B894" t="s" s="7">
        <v>156</v>
      </c>
      <c r="C894" s="8">
        <v>43413.347222222219</v>
      </c>
      <c r="D894" s="9">
        <v>2223</v>
      </c>
      <c r="E894" s="9">
        <v>40822</v>
      </c>
      <c r="F894" s="10">
        <f>D894/E894</f>
        <v>0.05445593062564304</v>
      </c>
      <c r="G894" s="10">
        <f>F894-F893</f>
        <v>0.007421316089007479</v>
      </c>
    </row>
    <row r="895" s="2" customFormat="1" ht="13" customHeight="1">
      <c r="A895" t="s" s="6">
        <v>155</v>
      </c>
      <c r="B895" t="s" s="7">
        <v>156</v>
      </c>
      <c r="C895" s="8">
        <v>43414.347222222219</v>
      </c>
      <c r="D895" s="9">
        <v>2517</v>
      </c>
      <c r="E895" s="9">
        <v>40826</v>
      </c>
      <c r="F895" s="10">
        <f>D895/E895</f>
        <v>0.06165188850242492</v>
      </c>
      <c r="G895" s="10">
        <f>F895-F894</f>
        <v>0.007195957876781886</v>
      </c>
    </row>
    <row r="896" s="2" customFormat="1" ht="13" customHeight="1">
      <c r="A896" t="s" s="6">
        <v>155</v>
      </c>
      <c r="B896" t="s" s="7">
        <v>156</v>
      </c>
      <c r="C896" s="8">
        <v>43415.347222222219</v>
      </c>
      <c r="D896" s="9">
        <v>2517</v>
      </c>
      <c r="E896" s="9">
        <v>40826</v>
      </c>
      <c r="F896" s="10">
        <f>D896/E896</f>
        <v>0.06165188850242492</v>
      </c>
      <c r="G896" s="10">
        <f>F896-F895</f>
        <v>0</v>
      </c>
    </row>
    <row r="897" s="2" customFormat="1" ht="13" customHeight="1">
      <c r="A897" t="s" s="6">
        <v>155</v>
      </c>
      <c r="B897" t="s" s="7">
        <v>156</v>
      </c>
      <c r="C897" s="8">
        <v>43416.347222222219</v>
      </c>
      <c r="D897" s="9">
        <v>2517</v>
      </c>
      <c r="E897" s="9">
        <v>40823</v>
      </c>
      <c r="F897" s="10">
        <f>D897/E897</f>
        <v>0.06165641917546481</v>
      </c>
      <c r="G897" s="10">
        <f>F897-F896</f>
        <v>4.530673039890298e-06</v>
      </c>
    </row>
    <row r="898" s="2" customFormat="1" ht="13" customHeight="1">
      <c r="A898" t="s" s="6">
        <v>155</v>
      </c>
      <c r="B898" t="s" s="7">
        <v>156</v>
      </c>
      <c r="C898" s="8">
        <v>43417.347222222219</v>
      </c>
      <c r="D898" s="9">
        <v>2671</v>
      </c>
      <c r="E898" s="9">
        <v>40824</v>
      </c>
      <c r="F898" s="10">
        <f>D898/E898</f>
        <v>0.06542719968645895</v>
      </c>
      <c r="G898" s="10">
        <f>F898-F897</f>
        <v>0.003770780510994137</v>
      </c>
    </row>
    <row r="899" s="2" customFormat="1" ht="13" customHeight="1">
      <c r="A899" t="s" s="6">
        <v>155</v>
      </c>
      <c r="B899" t="s" s="7">
        <v>156</v>
      </c>
      <c r="C899" s="8">
        <v>43418.347222222219</v>
      </c>
      <c r="D899" s="9">
        <v>3098</v>
      </c>
      <c r="E899" s="9">
        <v>40832</v>
      </c>
      <c r="F899" s="10">
        <f>D899/E899</f>
        <v>0.07587186520376175</v>
      </c>
      <c r="G899" s="10">
        <f>F899-F898</f>
        <v>0.0104446655173028</v>
      </c>
    </row>
    <row r="900" s="2" customFormat="1" ht="13" customHeight="1">
      <c r="A900" t="s" s="6">
        <v>155</v>
      </c>
      <c r="B900" t="s" s="7">
        <v>156</v>
      </c>
      <c r="C900" s="8">
        <v>43419.347222222219</v>
      </c>
      <c r="D900" s="9">
        <v>3283</v>
      </c>
      <c r="E900" s="9">
        <v>40844</v>
      </c>
      <c r="F900" s="10">
        <f>D900/E900</f>
        <v>0.08037900303594163</v>
      </c>
      <c r="G900" s="10">
        <f>F900-F899</f>
        <v>0.004507137832179875</v>
      </c>
    </row>
    <row r="901" s="2" customFormat="1" ht="13" customHeight="1">
      <c r="A901" t="s" s="6">
        <v>155</v>
      </c>
      <c r="B901" t="s" s="7">
        <v>156</v>
      </c>
      <c r="C901" s="8">
        <v>43420.347222222219</v>
      </c>
      <c r="D901" s="9">
        <v>3438</v>
      </c>
      <c r="E901" s="9">
        <v>40847</v>
      </c>
      <c r="F901" s="10">
        <f>D901/E901</f>
        <v>0.08416774793742503</v>
      </c>
      <c r="G901" s="10">
        <f>F901-F900</f>
        <v>0.003788744901483398</v>
      </c>
    </row>
    <row r="902" s="2" customFormat="1" ht="13" customHeight="1">
      <c r="A902" t="s" s="6">
        <v>157</v>
      </c>
      <c r="B902" t="s" s="7">
        <v>158</v>
      </c>
      <c r="C902" s="8">
        <v>43409.347222222219</v>
      </c>
      <c r="D902" s="9">
        <v>141</v>
      </c>
      <c r="E902" s="9">
        <v>38439</v>
      </c>
      <c r="F902" s="10">
        <f>D902/E902</f>
        <v>0.003668149535627878</v>
      </c>
      <c r="G902" s="10">
        <v>0</v>
      </c>
    </row>
    <row r="903" s="2" customFormat="1" ht="13" customHeight="1">
      <c r="A903" t="s" s="6">
        <v>157</v>
      </c>
      <c r="B903" t="s" s="7">
        <v>158</v>
      </c>
      <c r="C903" s="8">
        <v>43410.347222222219</v>
      </c>
      <c r="D903" s="9">
        <v>381</v>
      </c>
      <c r="E903" s="9">
        <v>38470</v>
      </c>
      <c r="F903" s="10">
        <f>D903/E903</f>
        <v>0.009903821159344944</v>
      </c>
      <c r="G903" s="10">
        <f>F903-F902</f>
        <v>0.006235671623717066</v>
      </c>
    </row>
    <row r="904" s="2" customFormat="1" ht="13" customHeight="1">
      <c r="A904" t="s" s="6">
        <v>157</v>
      </c>
      <c r="B904" t="s" s="7">
        <v>158</v>
      </c>
      <c r="C904" s="8">
        <v>43411.347222222219</v>
      </c>
      <c r="D904" s="9">
        <v>543</v>
      </c>
      <c r="E904" s="9">
        <v>38481</v>
      </c>
      <c r="F904" s="10">
        <f>D904/E904</f>
        <v>0.01411085990488813</v>
      </c>
      <c r="G904" s="10">
        <f>F904-F903</f>
        <v>0.004207038745543182</v>
      </c>
    </row>
    <row r="905" s="2" customFormat="1" ht="13" customHeight="1">
      <c r="A905" t="s" s="6">
        <v>157</v>
      </c>
      <c r="B905" t="s" s="7">
        <v>158</v>
      </c>
      <c r="C905" s="8">
        <v>43412.347222222219</v>
      </c>
      <c r="D905" s="9">
        <v>1041</v>
      </c>
      <c r="E905" s="9">
        <v>38485</v>
      </c>
      <c r="F905" s="10">
        <f>D905/E905</f>
        <v>0.02704949980511888</v>
      </c>
      <c r="G905" s="10">
        <f>F905-F904</f>
        <v>0.01293863990023075</v>
      </c>
    </row>
    <row r="906" s="2" customFormat="1" ht="13" customHeight="1">
      <c r="A906" t="s" s="6">
        <v>157</v>
      </c>
      <c r="B906" t="s" s="7">
        <v>158</v>
      </c>
      <c r="C906" s="8">
        <v>43413.347222222219</v>
      </c>
      <c r="D906" s="9">
        <v>1370</v>
      </c>
      <c r="E906" s="9">
        <v>38498</v>
      </c>
      <c r="F906" s="10">
        <f>D906/E906</f>
        <v>0.035586264221518</v>
      </c>
      <c r="G906" s="10">
        <f>F906-F905</f>
        <v>0.008536764416399119</v>
      </c>
    </row>
    <row r="907" s="2" customFormat="1" ht="13" customHeight="1">
      <c r="A907" t="s" s="6">
        <v>157</v>
      </c>
      <c r="B907" t="s" s="7">
        <v>158</v>
      </c>
      <c r="C907" s="8">
        <v>43414.347222222219</v>
      </c>
      <c r="D907" s="9">
        <v>1583</v>
      </c>
      <c r="E907" s="9">
        <v>38506</v>
      </c>
      <c r="F907" s="10">
        <f>D907/E907</f>
        <v>0.04111047628940944</v>
      </c>
      <c r="G907" s="10">
        <f>F907-F906</f>
        <v>0.005524212067891443</v>
      </c>
    </row>
    <row r="908" s="2" customFormat="1" ht="13" customHeight="1">
      <c r="A908" t="s" s="6">
        <v>157</v>
      </c>
      <c r="B908" t="s" s="7">
        <v>158</v>
      </c>
      <c r="C908" s="8">
        <v>43415.347222222219</v>
      </c>
      <c r="D908" s="9">
        <v>1583</v>
      </c>
      <c r="E908" s="9">
        <v>38505</v>
      </c>
      <c r="F908" s="10">
        <f>D908/E908</f>
        <v>0.04111154395533047</v>
      </c>
      <c r="G908" s="10">
        <f>F908-F907</f>
        <v>1.067665921034022e-06</v>
      </c>
    </row>
    <row r="909" s="2" customFormat="1" ht="13" customHeight="1">
      <c r="A909" t="s" s="6">
        <v>157</v>
      </c>
      <c r="B909" t="s" s="7">
        <v>158</v>
      </c>
      <c r="C909" s="8">
        <v>43416.347222222219</v>
      </c>
      <c r="D909" s="9">
        <v>1583</v>
      </c>
      <c r="E909" s="9">
        <v>38512</v>
      </c>
      <c r="F909" s="10">
        <f>D909/E909</f>
        <v>0.04110407145824678</v>
      </c>
      <c r="G909" s="10">
        <f>F909-F908</f>
        <v>-7.472497083695073e-06</v>
      </c>
    </row>
    <row r="910" s="2" customFormat="1" ht="13" customHeight="1">
      <c r="A910" t="s" s="6">
        <v>157</v>
      </c>
      <c r="B910" t="s" s="7">
        <v>158</v>
      </c>
      <c r="C910" s="8">
        <v>43417.347222222219</v>
      </c>
      <c r="D910" s="9">
        <v>1759</v>
      </c>
      <c r="E910" s="9">
        <v>38510</v>
      </c>
      <c r="F910" s="10">
        <f>D910/E910</f>
        <v>0.04567644767592833</v>
      </c>
      <c r="G910" s="10">
        <f>F910-F909</f>
        <v>0.004572376217681549</v>
      </c>
    </row>
    <row r="911" s="2" customFormat="1" ht="13" customHeight="1">
      <c r="A911" t="s" s="6">
        <v>157</v>
      </c>
      <c r="B911" t="s" s="7">
        <v>158</v>
      </c>
      <c r="C911" s="8">
        <v>43418.347222222219</v>
      </c>
      <c r="D911" s="9">
        <v>2242</v>
      </c>
      <c r="E911" s="9">
        <v>38514</v>
      </c>
      <c r="F911" s="10">
        <f>D911/E911</f>
        <v>0.05821259801630576</v>
      </c>
      <c r="G911" s="10">
        <f>F911-F910</f>
        <v>0.01253615034037743</v>
      </c>
    </row>
    <row r="912" s="2" customFormat="1" ht="13" customHeight="1">
      <c r="A912" t="s" s="6">
        <v>157</v>
      </c>
      <c r="B912" t="s" s="7">
        <v>158</v>
      </c>
      <c r="C912" s="8">
        <v>43419.347222222219</v>
      </c>
      <c r="D912" s="9">
        <v>2531</v>
      </c>
      <c r="E912" s="9">
        <v>38521</v>
      </c>
      <c r="F912" s="10">
        <f>D912/E912</f>
        <v>0.06570442096518782</v>
      </c>
      <c r="G912" s="10">
        <f>F912-F911</f>
        <v>0.007491822948882058</v>
      </c>
    </row>
    <row r="913" s="2" customFormat="1" ht="13" customHeight="1">
      <c r="A913" t="s" s="6">
        <v>157</v>
      </c>
      <c r="B913" t="s" s="7">
        <v>158</v>
      </c>
      <c r="C913" s="8">
        <v>43420.347222222219</v>
      </c>
      <c r="D913" s="9">
        <v>2656</v>
      </c>
      <c r="E913" s="9">
        <v>38526</v>
      </c>
      <c r="F913" s="10">
        <f>D913/E913</f>
        <v>0.06894045579608576</v>
      </c>
      <c r="G913" s="10">
        <f>F913-F912</f>
        <v>0.003236034830897946</v>
      </c>
    </row>
    <row r="914" s="2" customFormat="1" ht="13" customHeight="1">
      <c r="A914" t="s" s="6">
        <v>159</v>
      </c>
      <c r="B914" t="s" s="7">
        <v>160</v>
      </c>
      <c r="C914" s="8">
        <v>43409.347222222219</v>
      </c>
      <c r="D914" s="9">
        <v>96</v>
      </c>
      <c r="E914" s="9">
        <v>37884</v>
      </c>
      <c r="F914" s="10">
        <f>D914/E914</f>
        <v>0.002534051314539119</v>
      </c>
      <c r="G914" s="10">
        <v>0</v>
      </c>
    </row>
    <row r="915" s="2" customFormat="1" ht="13" customHeight="1">
      <c r="A915" t="s" s="6">
        <v>159</v>
      </c>
      <c r="B915" t="s" s="7">
        <v>160</v>
      </c>
      <c r="C915" s="8">
        <v>43410.347222222219</v>
      </c>
      <c r="D915" s="9">
        <v>358</v>
      </c>
      <c r="E915" s="9">
        <v>37902</v>
      </c>
      <c r="F915" s="10">
        <f>D915/E915</f>
        <v>0.00944541185161733</v>
      </c>
      <c r="G915" s="10">
        <f>F915-F914</f>
        <v>0.00691136053707821</v>
      </c>
    </row>
    <row r="916" s="2" customFormat="1" ht="13" customHeight="1">
      <c r="A916" t="s" s="6">
        <v>159</v>
      </c>
      <c r="B916" t="s" s="7">
        <v>160</v>
      </c>
      <c r="C916" s="8">
        <v>43411.347222222219</v>
      </c>
      <c r="D916" s="9">
        <v>573</v>
      </c>
      <c r="E916" s="9">
        <v>37908</v>
      </c>
      <c r="F916" s="10">
        <f>D916/E916</f>
        <v>0.01511554289332067</v>
      </c>
      <c r="G916" s="10">
        <f>F916-F915</f>
        <v>0.005670131041703342</v>
      </c>
    </row>
    <row r="917" s="2" customFormat="1" ht="13" customHeight="1">
      <c r="A917" t="s" s="6">
        <v>159</v>
      </c>
      <c r="B917" t="s" s="7">
        <v>160</v>
      </c>
      <c r="C917" s="8">
        <v>43412.347222222219</v>
      </c>
      <c r="D917" s="9">
        <v>1165</v>
      </c>
      <c r="E917" s="9">
        <v>37916</v>
      </c>
      <c r="F917" s="10">
        <f>D917/E917</f>
        <v>0.0307258149593839</v>
      </c>
      <c r="G917" s="10">
        <f>F917-F916</f>
        <v>0.01561027206606323</v>
      </c>
    </row>
    <row r="918" s="2" customFormat="1" ht="13" customHeight="1">
      <c r="A918" t="s" s="6">
        <v>159</v>
      </c>
      <c r="B918" t="s" s="7">
        <v>160</v>
      </c>
      <c r="C918" s="8">
        <v>43413.347222222219</v>
      </c>
      <c r="D918" s="9">
        <v>1425</v>
      </c>
      <c r="E918" s="9">
        <v>37914</v>
      </c>
      <c r="F918" s="10">
        <f>D918/E918</f>
        <v>0.03758506092736193</v>
      </c>
      <c r="G918" s="10">
        <f>F918-F917</f>
        <v>0.006859245967978024</v>
      </c>
    </row>
    <row r="919" s="2" customFormat="1" ht="13" customHeight="1">
      <c r="A919" t="s" s="6">
        <v>159</v>
      </c>
      <c r="B919" t="s" s="7">
        <v>160</v>
      </c>
      <c r="C919" s="8">
        <v>43414.347222222219</v>
      </c>
      <c r="D919" s="9">
        <v>1715</v>
      </c>
      <c r="E919" s="9">
        <v>37910</v>
      </c>
      <c r="F919" s="10">
        <f>D919/E919</f>
        <v>0.04523872329200739</v>
      </c>
      <c r="G919" s="10">
        <f>F919-F918</f>
        <v>0.007653662364645458</v>
      </c>
    </row>
    <row r="920" s="2" customFormat="1" ht="13" customHeight="1">
      <c r="A920" t="s" s="6">
        <v>159</v>
      </c>
      <c r="B920" t="s" s="7">
        <v>160</v>
      </c>
      <c r="C920" s="8">
        <v>43415.347222222219</v>
      </c>
      <c r="D920" s="9">
        <v>1715</v>
      </c>
      <c r="E920" s="9">
        <v>37910</v>
      </c>
      <c r="F920" s="10">
        <f>D920/E920</f>
        <v>0.04523872329200739</v>
      </c>
      <c r="G920" s="10">
        <f>F920-F919</f>
        <v>0</v>
      </c>
    </row>
    <row r="921" s="2" customFormat="1" ht="13" customHeight="1">
      <c r="A921" t="s" s="6">
        <v>159</v>
      </c>
      <c r="B921" t="s" s="7">
        <v>160</v>
      </c>
      <c r="C921" s="8">
        <v>43416.347222222219</v>
      </c>
      <c r="D921" s="9">
        <v>1715</v>
      </c>
      <c r="E921" s="9">
        <v>37911</v>
      </c>
      <c r="F921" s="10">
        <f>D921/E921</f>
        <v>0.04523753000448419</v>
      </c>
      <c r="G921" s="10">
        <f>F921-F920</f>
        <v>-1.193287523196251e-06</v>
      </c>
    </row>
    <row r="922" s="2" customFormat="1" ht="13" customHeight="1">
      <c r="A922" t="s" s="6">
        <v>159</v>
      </c>
      <c r="B922" t="s" s="7">
        <v>160</v>
      </c>
      <c r="C922" s="8">
        <v>43417.347222222219</v>
      </c>
      <c r="D922" s="9">
        <v>1920</v>
      </c>
      <c r="E922" s="9">
        <v>37914</v>
      </c>
      <c r="F922" s="10">
        <f>D922/E922</f>
        <v>0.05064092419686659</v>
      </c>
      <c r="G922" s="10">
        <f>F922-F921</f>
        <v>0.005403394192382401</v>
      </c>
    </row>
    <row r="923" s="2" customFormat="1" ht="13" customHeight="1">
      <c r="A923" t="s" s="6">
        <v>159</v>
      </c>
      <c r="B923" t="s" s="7">
        <v>160</v>
      </c>
      <c r="C923" s="8">
        <v>43418.347222222219</v>
      </c>
      <c r="D923" s="9">
        <v>2323</v>
      </c>
      <c r="E923" s="9">
        <v>37922</v>
      </c>
      <c r="F923" s="10">
        <f>D923/E923</f>
        <v>0.06125731765202257</v>
      </c>
      <c r="G923" s="10">
        <f>F923-F922</f>
        <v>0.01061639345515598</v>
      </c>
    </row>
    <row r="924" s="2" customFormat="1" ht="13" customHeight="1">
      <c r="A924" t="s" s="6">
        <v>159</v>
      </c>
      <c r="B924" t="s" s="7">
        <v>160</v>
      </c>
      <c r="C924" s="8">
        <v>43419.347222222219</v>
      </c>
      <c r="D924" s="9">
        <v>2526</v>
      </c>
      <c r="E924" s="9">
        <v>37929</v>
      </c>
      <c r="F924" s="10">
        <f>D924/E924</f>
        <v>0.06659811753539507</v>
      </c>
      <c r="G924" s="10">
        <f>F924-F923</f>
        <v>0.0053407998833725</v>
      </c>
    </row>
    <row r="925" s="2" customFormat="1" ht="13" customHeight="1">
      <c r="A925" t="s" s="6">
        <v>159</v>
      </c>
      <c r="B925" t="s" s="7">
        <v>160</v>
      </c>
      <c r="C925" s="8">
        <v>43420.347222222219</v>
      </c>
      <c r="D925" s="9">
        <v>2670</v>
      </c>
      <c r="E925" s="9">
        <v>37931</v>
      </c>
      <c r="F925" s="10">
        <f>D925/E925</f>
        <v>0.0703909730827028</v>
      </c>
      <c r="G925" s="10">
        <f>F925-F924</f>
        <v>0.003792855547307725</v>
      </c>
    </row>
    <row r="926" s="2" customFormat="1" ht="13" customHeight="1">
      <c r="A926" t="s" s="6">
        <v>161</v>
      </c>
      <c r="B926" t="s" s="7">
        <v>162</v>
      </c>
      <c r="C926" s="8">
        <v>43409.347222222219</v>
      </c>
      <c r="D926" s="9">
        <v>257</v>
      </c>
      <c r="E926" s="9">
        <v>38156</v>
      </c>
      <c r="F926" s="10">
        <f>D926/E926</f>
        <v>0.006735506866547857</v>
      </c>
      <c r="G926" s="10">
        <v>0</v>
      </c>
    </row>
    <row r="927" s="2" customFormat="1" ht="13" customHeight="1">
      <c r="A927" t="s" s="6">
        <v>161</v>
      </c>
      <c r="B927" t="s" s="7">
        <v>162</v>
      </c>
      <c r="C927" s="8">
        <v>43410.347222222219</v>
      </c>
      <c r="D927" s="9">
        <v>715</v>
      </c>
      <c r="E927" s="9">
        <v>38152</v>
      </c>
      <c r="F927" s="10">
        <f>D927/E927</f>
        <v>0.01874082616900818</v>
      </c>
      <c r="G927" s="10">
        <f>F927-F926</f>
        <v>0.01200531930246032</v>
      </c>
    </row>
    <row r="928" s="2" customFormat="1" ht="13" customHeight="1">
      <c r="A928" t="s" s="6">
        <v>161</v>
      </c>
      <c r="B928" t="s" s="7">
        <v>162</v>
      </c>
      <c r="C928" s="8">
        <v>43411.347222222219</v>
      </c>
      <c r="D928" s="9">
        <v>978</v>
      </c>
      <c r="E928" s="9">
        <v>38156</v>
      </c>
      <c r="F928" s="10">
        <f>D928/E928</f>
        <v>0.02563161756997589</v>
      </c>
      <c r="G928" s="10">
        <f>F928-F927</f>
        <v>0.006890791400967711</v>
      </c>
    </row>
    <row r="929" s="2" customFormat="1" ht="13" customHeight="1">
      <c r="A929" t="s" s="6">
        <v>161</v>
      </c>
      <c r="B929" t="s" s="7">
        <v>162</v>
      </c>
      <c r="C929" s="8">
        <v>43412.347222222219</v>
      </c>
      <c r="D929" s="9">
        <v>1760</v>
      </c>
      <c r="E929" s="9">
        <v>38158</v>
      </c>
      <c r="F929" s="10">
        <f>D929/E929</f>
        <v>0.0461240106923843</v>
      </c>
      <c r="G929" s="10">
        <f>F929-F928</f>
        <v>0.02049239312240841</v>
      </c>
    </row>
    <row r="930" s="2" customFormat="1" ht="13" customHeight="1">
      <c r="A930" t="s" s="6">
        <v>161</v>
      </c>
      <c r="B930" t="s" s="7">
        <v>162</v>
      </c>
      <c r="C930" s="8">
        <v>43413.347222222219</v>
      </c>
      <c r="D930" s="9">
        <v>2102</v>
      </c>
      <c r="E930" s="9">
        <v>38167</v>
      </c>
      <c r="F930" s="10">
        <f>D930/E930</f>
        <v>0.05507375481436844</v>
      </c>
      <c r="G930" s="10">
        <f>F930-F929</f>
        <v>0.008949744121984141</v>
      </c>
    </row>
    <row r="931" s="2" customFormat="1" ht="13" customHeight="1">
      <c r="A931" t="s" s="6">
        <v>161</v>
      </c>
      <c r="B931" t="s" s="7">
        <v>162</v>
      </c>
      <c r="C931" s="8">
        <v>43414.347222222219</v>
      </c>
      <c r="D931" s="9">
        <v>2447</v>
      </c>
      <c r="E931" s="9">
        <v>38170</v>
      </c>
      <c r="F931" s="10">
        <f>D931/E931</f>
        <v>0.06410793817133875</v>
      </c>
      <c r="G931" s="10">
        <f>F931-F930</f>
        <v>0.009034183356970316</v>
      </c>
    </row>
    <row r="932" s="2" customFormat="1" ht="13" customHeight="1">
      <c r="A932" t="s" s="6">
        <v>161</v>
      </c>
      <c r="B932" t="s" s="7">
        <v>162</v>
      </c>
      <c r="C932" s="8">
        <v>43415.347222222219</v>
      </c>
      <c r="D932" s="9">
        <v>2447</v>
      </c>
      <c r="E932" s="9">
        <v>38171</v>
      </c>
      <c r="F932" s="10">
        <f>D932/E932</f>
        <v>0.06410625867805402</v>
      </c>
      <c r="G932" s="10">
        <f>F932-F931</f>
        <v>-1.679493284736933e-06</v>
      </c>
    </row>
    <row r="933" s="2" customFormat="1" ht="13" customHeight="1">
      <c r="A933" t="s" s="6">
        <v>161</v>
      </c>
      <c r="B933" t="s" s="7">
        <v>162</v>
      </c>
      <c r="C933" s="8">
        <v>43416.347222222219</v>
      </c>
      <c r="D933" s="9">
        <v>2447</v>
      </c>
      <c r="E933" s="9">
        <v>38181</v>
      </c>
      <c r="F933" s="10">
        <f>D933/E933</f>
        <v>0.0640894685838506</v>
      </c>
      <c r="G933" s="10">
        <f>F933-F932</f>
        <v>-1.67900942034116e-05</v>
      </c>
    </row>
    <row r="934" s="2" customFormat="1" ht="13" customHeight="1">
      <c r="A934" t="s" s="6">
        <v>161</v>
      </c>
      <c r="B934" t="s" s="7">
        <v>162</v>
      </c>
      <c r="C934" s="8">
        <v>43417.347222222219</v>
      </c>
      <c r="D934" s="9">
        <v>2656</v>
      </c>
      <c r="E934" s="9">
        <v>38189</v>
      </c>
      <c r="F934" s="10">
        <f>D934/E934</f>
        <v>0.06954882295949096</v>
      </c>
      <c r="G934" s="10">
        <f>F934-F933</f>
        <v>0.005459354375640352</v>
      </c>
    </row>
    <row r="935" s="2" customFormat="1" ht="13" customHeight="1">
      <c r="A935" t="s" s="6">
        <v>161</v>
      </c>
      <c r="B935" t="s" s="7">
        <v>162</v>
      </c>
      <c r="C935" s="8">
        <v>43418.347222222219</v>
      </c>
      <c r="D935" s="9">
        <v>3102</v>
      </c>
      <c r="E935" s="9">
        <v>38189</v>
      </c>
      <c r="F935" s="10">
        <f>D935/E935</f>
        <v>0.08122757862211631</v>
      </c>
      <c r="G935" s="10">
        <f>F935-F934</f>
        <v>0.01167875566262536</v>
      </c>
    </row>
    <row r="936" s="2" customFormat="1" ht="13" customHeight="1">
      <c r="A936" t="s" s="6">
        <v>161</v>
      </c>
      <c r="B936" t="s" s="7">
        <v>162</v>
      </c>
      <c r="C936" s="8">
        <v>43419.347222222219</v>
      </c>
      <c r="D936" s="9">
        <v>3371</v>
      </c>
      <c r="E936" s="9">
        <v>38193</v>
      </c>
      <c r="F936" s="10">
        <f>D936/E936</f>
        <v>0.08826224700861414</v>
      </c>
      <c r="G936" s="10">
        <f>F936-F935</f>
        <v>0.007034668386497828</v>
      </c>
    </row>
    <row r="937" s="2" customFormat="1" ht="13" customHeight="1">
      <c r="A937" t="s" s="6">
        <v>161</v>
      </c>
      <c r="B937" t="s" s="7">
        <v>162</v>
      </c>
      <c r="C937" s="8">
        <v>43420.347222222219</v>
      </c>
      <c r="D937" s="9">
        <v>3533</v>
      </c>
      <c r="E937" s="9">
        <v>38192</v>
      </c>
      <c r="F937" s="10">
        <f>D937/E937</f>
        <v>0.09250628403854211</v>
      </c>
      <c r="G937" s="10">
        <f>F937-F936</f>
        <v>0.004244037029927969</v>
      </c>
    </row>
    <row r="938" s="2" customFormat="1" ht="13" customHeight="1">
      <c r="A938" t="s" s="6">
        <v>163</v>
      </c>
      <c r="B938" t="s" s="7">
        <v>164</v>
      </c>
      <c r="C938" s="8">
        <v>43409.347222222219</v>
      </c>
      <c r="D938" s="9">
        <v>519</v>
      </c>
      <c r="E938" s="9">
        <v>42579</v>
      </c>
      <c r="F938" s="10">
        <f>D938/E938</f>
        <v>0.01218910730641866</v>
      </c>
      <c r="G938" s="10">
        <v>0</v>
      </c>
    </row>
    <row r="939" s="2" customFormat="1" ht="13" customHeight="1">
      <c r="A939" t="s" s="6">
        <v>163</v>
      </c>
      <c r="B939" t="s" s="7">
        <v>164</v>
      </c>
      <c r="C939" s="8">
        <v>43410.347222222219</v>
      </c>
      <c r="D939" s="9">
        <v>900</v>
      </c>
      <c r="E939" s="9">
        <v>42599</v>
      </c>
      <c r="F939" s="10">
        <f>D939/E939</f>
        <v>0.02112725650836874</v>
      </c>
      <c r="G939" s="10">
        <f>F939-F938</f>
        <v>0.008938149201950083</v>
      </c>
    </row>
    <row r="940" s="2" customFormat="1" ht="13" customHeight="1">
      <c r="A940" t="s" s="6">
        <v>163</v>
      </c>
      <c r="B940" t="s" s="7">
        <v>164</v>
      </c>
      <c r="C940" s="8">
        <v>43411.347222222219</v>
      </c>
      <c r="D940" s="9">
        <v>1176</v>
      </c>
      <c r="E940" s="9">
        <v>42603</v>
      </c>
      <c r="F940" s="10">
        <f>D940/E940</f>
        <v>0.0276036898809943</v>
      </c>
      <c r="G940" s="10">
        <f>F940-F939</f>
        <v>0.006476433372625556</v>
      </c>
    </row>
    <row r="941" s="2" customFormat="1" ht="13" customHeight="1">
      <c r="A941" t="s" s="6">
        <v>163</v>
      </c>
      <c r="B941" t="s" s="7">
        <v>164</v>
      </c>
      <c r="C941" s="8">
        <v>43412.347222222219</v>
      </c>
      <c r="D941" s="9">
        <v>1904</v>
      </c>
      <c r="E941" s="9">
        <v>42601</v>
      </c>
      <c r="F941" s="10">
        <f>D941/E941</f>
        <v>0.04469378653083261</v>
      </c>
      <c r="G941" s="10">
        <f>F941-F940</f>
        <v>0.01709009664983831</v>
      </c>
    </row>
    <row r="942" s="2" customFormat="1" ht="13" customHeight="1">
      <c r="A942" t="s" s="6">
        <v>163</v>
      </c>
      <c r="B942" t="s" s="7">
        <v>164</v>
      </c>
      <c r="C942" s="8">
        <v>43413.347222222219</v>
      </c>
      <c r="D942" s="9">
        <v>2214</v>
      </c>
      <c r="E942" s="9">
        <v>42618</v>
      </c>
      <c r="F942" s="10">
        <f>D942/E942</f>
        <v>0.05194988033225398</v>
      </c>
      <c r="G942" s="10">
        <f>F942-F941</f>
        <v>0.007256093801421372</v>
      </c>
    </row>
    <row r="943" s="2" customFormat="1" ht="13" customHeight="1">
      <c r="A943" t="s" s="6">
        <v>163</v>
      </c>
      <c r="B943" t="s" s="7">
        <v>164</v>
      </c>
      <c r="C943" s="8">
        <v>43414.347222222219</v>
      </c>
      <c r="D943" s="9">
        <v>2524</v>
      </c>
      <c r="E943" s="9">
        <v>42622</v>
      </c>
      <c r="F943" s="10">
        <f>D943/E943</f>
        <v>0.05921824409929145</v>
      </c>
      <c r="G943" s="10">
        <f>F943-F942</f>
        <v>0.007268363767037468</v>
      </c>
    </row>
    <row r="944" s="2" customFormat="1" ht="13" customHeight="1">
      <c r="A944" t="s" s="6">
        <v>163</v>
      </c>
      <c r="B944" t="s" s="7">
        <v>164</v>
      </c>
      <c r="C944" s="8">
        <v>43415.347222222219</v>
      </c>
      <c r="D944" s="9">
        <v>2524</v>
      </c>
      <c r="E944" s="9">
        <v>42622</v>
      </c>
      <c r="F944" s="10">
        <f>D944/E944</f>
        <v>0.05921824409929145</v>
      </c>
      <c r="G944" s="10">
        <f>F944-F943</f>
        <v>0</v>
      </c>
    </row>
    <row r="945" s="2" customFormat="1" ht="13" customHeight="1">
      <c r="A945" t="s" s="6">
        <v>163</v>
      </c>
      <c r="B945" t="s" s="7">
        <v>164</v>
      </c>
      <c r="C945" s="8">
        <v>43416.347222222219</v>
      </c>
      <c r="D945" s="9">
        <v>2524</v>
      </c>
      <c r="E945" s="9">
        <v>42624</v>
      </c>
      <c r="F945" s="10">
        <f>D945/E945</f>
        <v>0.05921546546546547</v>
      </c>
      <c r="G945" s="10">
        <f>F945-F944</f>
        <v>-2.778633825979704e-06</v>
      </c>
    </row>
    <row r="946" s="2" customFormat="1" ht="13" customHeight="1">
      <c r="A946" t="s" s="6">
        <v>163</v>
      </c>
      <c r="B946" t="s" s="7">
        <v>164</v>
      </c>
      <c r="C946" s="8">
        <v>43417.347222222219</v>
      </c>
      <c r="D946" s="9">
        <v>2695</v>
      </c>
      <c r="E946" s="9">
        <v>42626</v>
      </c>
      <c r="F946" s="10">
        <f>D946/E946</f>
        <v>0.06322432318303382</v>
      </c>
      <c r="G946" s="10">
        <f>F946-F945</f>
        <v>0.004008857717568357</v>
      </c>
    </row>
    <row r="947" s="2" customFormat="1" ht="13" customHeight="1">
      <c r="A947" t="s" s="6">
        <v>163</v>
      </c>
      <c r="B947" t="s" s="7">
        <v>164</v>
      </c>
      <c r="C947" s="8">
        <v>43418.347222222219</v>
      </c>
      <c r="D947" s="9">
        <v>3157</v>
      </c>
      <c r="E947" s="9">
        <v>42638</v>
      </c>
      <c r="F947" s="10">
        <f>D947/E947</f>
        <v>0.07404193442469159</v>
      </c>
      <c r="G947" s="10">
        <f>F947-F946</f>
        <v>0.01081761124165777</v>
      </c>
    </row>
    <row r="948" s="2" customFormat="1" ht="13" customHeight="1">
      <c r="A948" t="s" s="6">
        <v>163</v>
      </c>
      <c r="B948" t="s" s="7">
        <v>164</v>
      </c>
      <c r="C948" s="8">
        <v>43419.347222222219</v>
      </c>
      <c r="D948" s="9">
        <v>3390</v>
      </c>
      <c r="E948" s="9">
        <v>42638</v>
      </c>
      <c r="F948" s="10">
        <f>D948/E948</f>
        <v>0.07950654345888644</v>
      </c>
      <c r="G948" s="10">
        <f>F948-F947</f>
        <v>0.005464609034194851</v>
      </c>
    </row>
    <row r="949" s="2" customFormat="1" ht="13" customHeight="1">
      <c r="A949" t="s" s="6">
        <v>163</v>
      </c>
      <c r="B949" t="s" s="7">
        <v>164</v>
      </c>
      <c r="C949" s="8">
        <v>43420.347222222219</v>
      </c>
      <c r="D949" s="9">
        <v>3527</v>
      </c>
      <c r="E949" s="9">
        <v>42646</v>
      </c>
      <c r="F949" s="10">
        <f>D949/E949</f>
        <v>0.08270412230924354</v>
      </c>
      <c r="G949" s="10">
        <f>F949-F948</f>
        <v>0.003197578850357097</v>
      </c>
    </row>
    <row r="950" s="2" customFormat="1" ht="13" customHeight="1">
      <c r="A950" t="s" s="6">
        <v>165</v>
      </c>
      <c r="B950" t="s" s="7">
        <v>166</v>
      </c>
      <c r="C950" s="8">
        <v>43409.347222222219</v>
      </c>
      <c r="D950" s="9">
        <v>141</v>
      </c>
      <c r="E950" s="9">
        <v>39666</v>
      </c>
      <c r="F950" s="10">
        <f>D950/E950</f>
        <v>0.003554681591287248</v>
      </c>
      <c r="G950" s="10">
        <v>0</v>
      </c>
    </row>
    <row r="951" s="2" customFormat="1" ht="13" customHeight="1">
      <c r="A951" t="s" s="6">
        <v>165</v>
      </c>
      <c r="B951" t="s" s="7">
        <v>166</v>
      </c>
      <c r="C951" s="8">
        <v>43410.347222222219</v>
      </c>
      <c r="D951" s="9">
        <v>531</v>
      </c>
      <c r="E951" s="9">
        <v>39671</v>
      </c>
      <c r="F951" s="10">
        <f>D951/E951</f>
        <v>0.01338509238486552</v>
      </c>
      <c r="G951" s="10">
        <f>F951-F950</f>
        <v>0.00983041079357827</v>
      </c>
    </row>
    <row r="952" s="2" customFormat="1" ht="13" customHeight="1">
      <c r="A952" t="s" s="6">
        <v>165</v>
      </c>
      <c r="B952" t="s" s="7">
        <v>166</v>
      </c>
      <c r="C952" s="8">
        <v>43411.347222222219</v>
      </c>
      <c r="D952" s="9">
        <v>870</v>
      </c>
      <c r="E952" s="9">
        <v>39687</v>
      </c>
      <c r="F952" s="10">
        <f>D952/E952</f>
        <v>0.02192153601935143</v>
      </c>
      <c r="G952" s="10">
        <f>F952-F951</f>
        <v>0.008536443634485906</v>
      </c>
    </row>
    <row r="953" s="2" customFormat="1" ht="13" customHeight="1">
      <c r="A953" t="s" s="6">
        <v>165</v>
      </c>
      <c r="B953" t="s" s="7">
        <v>166</v>
      </c>
      <c r="C953" s="8">
        <v>43412.347222222219</v>
      </c>
      <c r="D953" s="9">
        <v>1817</v>
      </c>
      <c r="E953" s="9">
        <v>39701</v>
      </c>
      <c r="F953" s="10">
        <f>D953/E953</f>
        <v>0.04576710914082769</v>
      </c>
      <c r="G953" s="10">
        <f>F953-F952</f>
        <v>0.02384557312147626</v>
      </c>
    </row>
    <row r="954" s="2" customFormat="1" ht="13" customHeight="1">
      <c r="A954" t="s" s="6">
        <v>165</v>
      </c>
      <c r="B954" t="s" s="7">
        <v>166</v>
      </c>
      <c r="C954" s="8">
        <v>43413.347222222219</v>
      </c>
      <c r="D954" s="9">
        <v>2238</v>
      </c>
      <c r="E954" s="9">
        <v>39699</v>
      </c>
      <c r="F954" s="10">
        <f>D954/E954</f>
        <v>0.05637421597521348</v>
      </c>
      <c r="G954" s="10">
        <f>F954-F953</f>
        <v>0.01060710683438579</v>
      </c>
    </row>
    <row r="955" s="2" customFormat="1" ht="13" customHeight="1">
      <c r="A955" t="s" s="6">
        <v>165</v>
      </c>
      <c r="B955" t="s" s="7">
        <v>166</v>
      </c>
      <c r="C955" s="8">
        <v>43414.347222222219</v>
      </c>
      <c r="D955" s="9">
        <v>2707</v>
      </c>
      <c r="E955" s="9">
        <v>39705</v>
      </c>
      <c r="F955" s="10">
        <f>D955/E955</f>
        <v>0.06817781135877093</v>
      </c>
      <c r="G955" s="10">
        <f>F955-F954</f>
        <v>0.01180359538355745</v>
      </c>
    </row>
    <row r="956" s="2" customFormat="1" ht="13" customHeight="1">
      <c r="A956" t="s" s="6">
        <v>165</v>
      </c>
      <c r="B956" t="s" s="7">
        <v>166</v>
      </c>
      <c r="C956" s="8">
        <v>43415.347222222219</v>
      </c>
      <c r="D956" s="9">
        <v>2707</v>
      </c>
      <c r="E956" s="9">
        <v>39705</v>
      </c>
      <c r="F956" s="10">
        <f>D956/E956</f>
        <v>0.06817781135877093</v>
      </c>
      <c r="G956" s="10">
        <f>F956-F955</f>
        <v>0</v>
      </c>
    </row>
    <row r="957" s="2" customFormat="1" ht="13" customHeight="1">
      <c r="A957" t="s" s="6">
        <v>165</v>
      </c>
      <c r="B957" t="s" s="7">
        <v>166</v>
      </c>
      <c r="C957" s="8">
        <v>43416.347222222219</v>
      </c>
      <c r="D957" s="9">
        <v>2707</v>
      </c>
      <c r="E957" s="9">
        <v>39710</v>
      </c>
      <c r="F957" s="10">
        <f>D957/E957</f>
        <v>0.06816922689498867</v>
      </c>
      <c r="G957" s="10">
        <f>F957-F956</f>
        <v>-8.584463782268514e-06</v>
      </c>
    </row>
    <row r="958" s="2" customFormat="1" ht="13" customHeight="1">
      <c r="A958" t="s" s="6">
        <v>165</v>
      </c>
      <c r="B958" t="s" s="7">
        <v>166</v>
      </c>
      <c r="C958" s="8">
        <v>43417.347222222219</v>
      </c>
      <c r="D958" s="9">
        <v>2910</v>
      </c>
      <c r="E958" s="9">
        <v>39710</v>
      </c>
      <c r="F958" s="10">
        <f>D958/E958</f>
        <v>0.07328128934777134</v>
      </c>
      <c r="G958" s="10">
        <f>F958-F957</f>
        <v>0.005112062452782673</v>
      </c>
    </row>
    <row r="959" s="2" customFormat="1" ht="13" customHeight="1">
      <c r="A959" t="s" s="6">
        <v>165</v>
      </c>
      <c r="B959" t="s" s="7">
        <v>166</v>
      </c>
      <c r="C959" s="8">
        <v>43418.347222222219</v>
      </c>
      <c r="D959" s="9">
        <v>3454</v>
      </c>
      <c r="E959" s="9">
        <v>39718</v>
      </c>
      <c r="F959" s="10">
        <f>D959/E959</f>
        <v>0.08696308978296993</v>
      </c>
      <c r="G959" s="10">
        <f>F959-F958</f>
        <v>0.01368180043519859</v>
      </c>
    </row>
    <row r="960" s="2" customFormat="1" ht="13" customHeight="1">
      <c r="A960" t="s" s="6">
        <v>165</v>
      </c>
      <c r="B960" t="s" s="7">
        <v>166</v>
      </c>
      <c r="C960" s="8">
        <v>43419.347222222219</v>
      </c>
      <c r="D960" s="9">
        <v>3760</v>
      </c>
      <c r="E960" s="9">
        <v>39732</v>
      </c>
      <c r="F960" s="10">
        <f>D960/E960</f>
        <v>0.09463404812242021</v>
      </c>
      <c r="G960" s="10">
        <f>F960-F959</f>
        <v>0.007670958339450279</v>
      </c>
    </row>
    <row r="961" s="2" customFormat="1" ht="13" customHeight="1">
      <c r="A961" t="s" s="6">
        <v>165</v>
      </c>
      <c r="B961" t="s" s="7">
        <v>166</v>
      </c>
      <c r="C961" s="8">
        <v>43420.347222222219</v>
      </c>
      <c r="D961" s="9">
        <v>3981</v>
      </c>
      <c r="E961" s="9">
        <v>39736</v>
      </c>
      <c r="F961" s="10">
        <f>D961/E961</f>
        <v>0.1001862291121401</v>
      </c>
      <c r="G961" s="10">
        <f>F961-F960</f>
        <v>0.005552180989719907</v>
      </c>
    </row>
    <row r="962" s="2" customFormat="1" ht="13" customHeight="1">
      <c r="A962" t="s" s="6">
        <v>167</v>
      </c>
      <c r="B962" t="s" s="7">
        <v>168</v>
      </c>
      <c r="C962" s="8">
        <v>43409.347222222219</v>
      </c>
      <c r="D962" s="9">
        <v>181</v>
      </c>
      <c r="E962" s="9">
        <v>35856</v>
      </c>
      <c r="F962" s="10">
        <f>D962/E962</f>
        <v>0.005047969656403391</v>
      </c>
      <c r="G962" s="10">
        <v>0</v>
      </c>
    </row>
    <row r="963" s="2" customFormat="1" ht="13" customHeight="1">
      <c r="A963" t="s" s="6">
        <v>167</v>
      </c>
      <c r="B963" t="s" s="7">
        <v>168</v>
      </c>
      <c r="C963" s="8">
        <v>43410.347222222219</v>
      </c>
      <c r="D963" s="9">
        <v>636</v>
      </c>
      <c r="E963" s="9">
        <v>35878</v>
      </c>
      <c r="F963" s="10">
        <f>D963/E963</f>
        <v>0.01772674062099337</v>
      </c>
      <c r="G963" s="10">
        <f>F963-F962</f>
        <v>0.01267877096458997</v>
      </c>
    </row>
    <row r="964" s="2" customFormat="1" ht="13" customHeight="1">
      <c r="A964" t="s" s="6">
        <v>167</v>
      </c>
      <c r="B964" t="s" s="7">
        <v>168</v>
      </c>
      <c r="C964" s="8">
        <v>43411.347222222219</v>
      </c>
      <c r="D964" s="9">
        <v>873</v>
      </c>
      <c r="E964" s="9">
        <v>35880</v>
      </c>
      <c r="F964" s="10">
        <f>D964/E964</f>
        <v>0.02433110367892977</v>
      </c>
      <c r="G964" s="10">
        <f>F964-F963</f>
        <v>0.006604363057936401</v>
      </c>
    </row>
    <row r="965" s="2" customFormat="1" ht="13" customHeight="1">
      <c r="A965" t="s" s="6">
        <v>167</v>
      </c>
      <c r="B965" t="s" s="7">
        <v>168</v>
      </c>
      <c r="C965" s="8">
        <v>43412.347222222219</v>
      </c>
      <c r="D965" s="9">
        <v>1736</v>
      </c>
      <c r="E965" s="9">
        <v>35889</v>
      </c>
      <c r="F965" s="10">
        <f>D965/E965</f>
        <v>0.04837136727130876</v>
      </c>
      <c r="G965" s="10">
        <f>F965-F964</f>
        <v>0.02404026359237899</v>
      </c>
    </row>
    <row r="966" s="2" customFormat="1" ht="13" customHeight="1">
      <c r="A966" t="s" s="6">
        <v>167</v>
      </c>
      <c r="B966" t="s" s="7">
        <v>168</v>
      </c>
      <c r="C966" s="8">
        <v>43413.347222222219</v>
      </c>
      <c r="D966" s="9">
        <v>2252</v>
      </c>
      <c r="E966" s="9">
        <v>35907</v>
      </c>
      <c r="F966" s="10">
        <f>D966/E966</f>
        <v>0.06271757596011919</v>
      </c>
      <c r="G966" s="10">
        <f>F966-F965</f>
        <v>0.01434620868881043</v>
      </c>
    </row>
    <row r="967" s="2" customFormat="1" ht="13" customHeight="1">
      <c r="A967" t="s" s="6">
        <v>167</v>
      </c>
      <c r="B967" t="s" s="7">
        <v>168</v>
      </c>
      <c r="C967" s="8">
        <v>43414.347222222219</v>
      </c>
      <c r="D967" s="9">
        <v>2718</v>
      </c>
      <c r="E967" s="9">
        <v>35928</v>
      </c>
      <c r="F967" s="10">
        <f>D967/E967</f>
        <v>0.07565130260521043</v>
      </c>
      <c r="G967" s="10">
        <f>F967-F966</f>
        <v>0.01293372664509124</v>
      </c>
    </row>
    <row r="968" s="2" customFormat="1" ht="13" customHeight="1">
      <c r="A968" t="s" s="6">
        <v>167</v>
      </c>
      <c r="B968" t="s" s="7">
        <v>168</v>
      </c>
      <c r="C968" s="8">
        <v>43415.347222222219</v>
      </c>
      <c r="D968" s="9">
        <v>2718</v>
      </c>
      <c r="E968" s="9">
        <v>35928</v>
      </c>
      <c r="F968" s="10">
        <f>D968/E968</f>
        <v>0.07565130260521043</v>
      </c>
      <c r="G968" s="10">
        <f>F968-F967</f>
        <v>0</v>
      </c>
    </row>
    <row r="969" s="2" customFormat="1" ht="13" customHeight="1">
      <c r="A969" t="s" s="6">
        <v>167</v>
      </c>
      <c r="B969" t="s" s="7">
        <v>168</v>
      </c>
      <c r="C969" s="8">
        <v>43416.347222222219</v>
      </c>
      <c r="D969" s="9">
        <v>2718</v>
      </c>
      <c r="E969" s="9">
        <v>35937</v>
      </c>
      <c r="F969" s="10">
        <f>D969/E969</f>
        <v>0.07563235662409216</v>
      </c>
      <c r="G969" s="10">
        <f>F969-F968</f>
        <v>-1.89459811182624e-05</v>
      </c>
    </row>
    <row r="970" s="2" customFormat="1" ht="13" customHeight="1">
      <c r="A970" t="s" s="6">
        <v>167</v>
      </c>
      <c r="B970" t="s" s="7">
        <v>168</v>
      </c>
      <c r="C970" s="8">
        <v>43417.347222222219</v>
      </c>
      <c r="D970" s="9">
        <v>2968</v>
      </c>
      <c r="E970" s="9">
        <v>35943</v>
      </c>
      <c r="F970" s="10">
        <f>D970/E970</f>
        <v>0.08257518849289153</v>
      </c>
      <c r="G970" s="10">
        <f>F970-F969</f>
        <v>0.006942831868799362</v>
      </c>
    </row>
    <row r="971" s="2" customFormat="1" ht="13" customHeight="1">
      <c r="A971" t="s" s="6">
        <v>167</v>
      </c>
      <c r="B971" t="s" s="7">
        <v>168</v>
      </c>
      <c r="C971" s="8">
        <v>43418.347222222219</v>
      </c>
      <c r="D971" s="9">
        <v>3566</v>
      </c>
      <c r="E971" s="9">
        <v>35958</v>
      </c>
      <c r="F971" s="10">
        <f>D971/E971</f>
        <v>0.09917125535346794</v>
      </c>
      <c r="G971" s="10">
        <f>F971-F970</f>
        <v>0.01659606686057641</v>
      </c>
    </row>
    <row r="972" s="2" customFormat="1" ht="13" customHeight="1">
      <c r="A972" t="s" s="6">
        <v>167</v>
      </c>
      <c r="B972" t="s" s="7">
        <v>168</v>
      </c>
      <c r="C972" s="8">
        <v>43419.347222222219</v>
      </c>
      <c r="D972" s="9">
        <v>3846</v>
      </c>
      <c r="E972" s="9">
        <v>35955</v>
      </c>
      <c r="F972" s="10">
        <f>D972/E972</f>
        <v>0.1069670421360033</v>
      </c>
      <c r="G972" s="10">
        <f>F972-F971</f>
        <v>0.007795786782535397</v>
      </c>
    </row>
    <row r="973" s="2" customFormat="1" ht="13" customHeight="1">
      <c r="A973" t="s" s="6">
        <v>167</v>
      </c>
      <c r="B973" t="s" s="7">
        <v>168</v>
      </c>
      <c r="C973" s="8">
        <v>43420.347222222219</v>
      </c>
      <c r="D973" s="9">
        <v>4123</v>
      </c>
      <c r="E973" s="9">
        <v>35964</v>
      </c>
      <c r="F973" s="10">
        <f>D973/E973</f>
        <v>0.1146424201979758</v>
      </c>
      <c r="G973" s="10">
        <f>F973-F972</f>
        <v>0.007675378061972424</v>
      </c>
    </row>
    <row r="974" s="2" customFormat="1" ht="13" customHeight="1">
      <c r="A974" t="s" s="6">
        <v>169</v>
      </c>
      <c r="B974" t="s" s="7">
        <v>170</v>
      </c>
      <c r="C974" s="8">
        <v>43409.347222222219</v>
      </c>
      <c r="D974" s="9">
        <v>125</v>
      </c>
      <c r="E974" s="9">
        <v>38316</v>
      </c>
      <c r="F974" s="10">
        <f>D974/E974</f>
        <v>0.00326234471239169</v>
      </c>
      <c r="G974" s="10">
        <v>0</v>
      </c>
    </row>
    <row r="975" s="2" customFormat="1" ht="13" customHeight="1">
      <c r="A975" t="s" s="6">
        <v>169</v>
      </c>
      <c r="B975" t="s" s="7">
        <v>170</v>
      </c>
      <c r="C975" s="8">
        <v>43410.347222222219</v>
      </c>
      <c r="D975" s="9">
        <v>430</v>
      </c>
      <c r="E975" s="9">
        <v>38299</v>
      </c>
      <c r="F975" s="10">
        <f>D975/E975</f>
        <v>0.01122744719183268</v>
      </c>
      <c r="G975" s="10">
        <f>F975-F974</f>
        <v>0.007965102479440996</v>
      </c>
    </row>
    <row r="976" s="2" customFormat="1" ht="13" customHeight="1">
      <c r="A976" t="s" s="6">
        <v>169</v>
      </c>
      <c r="B976" t="s" s="7">
        <v>170</v>
      </c>
      <c r="C976" s="8">
        <v>43411.347222222219</v>
      </c>
      <c r="D976" s="9">
        <v>627</v>
      </c>
      <c r="E976" s="9">
        <v>38306</v>
      </c>
      <c r="F976" s="10">
        <f>D976/E976</f>
        <v>0.0163681929723803</v>
      </c>
      <c r="G976" s="10">
        <f>F976-F975</f>
        <v>0.00514074578054762</v>
      </c>
    </row>
    <row r="977" s="2" customFormat="1" ht="13" customHeight="1">
      <c r="A977" t="s" s="6">
        <v>169</v>
      </c>
      <c r="B977" t="s" s="7">
        <v>170</v>
      </c>
      <c r="C977" s="8">
        <v>43412.347222222219</v>
      </c>
      <c r="D977" s="9">
        <v>1424</v>
      </c>
      <c r="E977" s="9">
        <v>38301</v>
      </c>
      <c r="F977" s="10">
        <f>D977/E977</f>
        <v>0.03717918592203859</v>
      </c>
      <c r="G977" s="10">
        <f>F977-F976</f>
        <v>0.02081099294965828</v>
      </c>
    </row>
    <row r="978" s="2" customFormat="1" ht="13" customHeight="1">
      <c r="A978" t="s" s="6">
        <v>169</v>
      </c>
      <c r="B978" t="s" s="7">
        <v>170</v>
      </c>
      <c r="C978" s="8">
        <v>43413.347222222219</v>
      </c>
      <c r="D978" s="9">
        <v>1823</v>
      </c>
      <c r="E978" s="9">
        <v>38311</v>
      </c>
      <c r="F978" s="10">
        <f>D978/E978</f>
        <v>0.04758424473388844</v>
      </c>
      <c r="G978" s="10">
        <f>F978-F977</f>
        <v>0.01040505881184985</v>
      </c>
    </row>
    <row r="979" s="2" customFormat="1" ht="13" customHeight="1">
      <c r="A979" t="s" s="6">
        <v>169</v>
      </c>
      <c r="B979" t="s" s="7">
        <v>170</v>
      </c>
      <c r="C979" s="8">
        <v>43414.347222222219</v>
      </c>
      <c r="D979" s="9">
        <v>2206</v>
      </c>
      <c r="E979" s="9">
        <v>38308</v>
      </c>
      <c r="F979" s="10">
        <f>D979/E979</f>
        <v>0.05758588284431451</v>
      </c>
      <c r="G979" s="10">
        <f>F979-F978</f>
        <v>0.01000163811042606</v>
      </c>
    </row>
    <row r="980" s="2" customFormat="1" ht="13" customHeight="1">
      <c r="A980" t="s" s="6">
        <v>169</v>
      </c>
      <c r="B980" t="s" s="7">
        <v>170</v>
      </c>
      <c r="C980" s="8">
        <v>43415.347222222219</v>
      </c>
      <c r="D980" s="9">
        <v>2206</v>
      </c>
      <c r="E980" s="9">
        <v>38308</v>
      </c>
      <c r="F980" s="10">
        <f>D980/E980</f>
        <v>0.05758588284431451</v>
      </c>
      <c r="G980" s="10">
        <f>F980-F979</f>
        <v>0</v>
      </c>
    </row>
    <row r="981" s="2" customFormat="1" ht="13" customHeight="1">
      <c r="A981" t="s" s="6">
        <v>169</v>
      </c>
      <c r="B981" t="s" s="7">
        <v>170</v>
      </c>
      <c r="C981" s="8">
        <v>43416.347222222219</v>
      </c>
      <c r="D981" s="9">
        <v>2206</v>
      </c>
      <c r="E981" s="9">
        <v>38317</v>
      </c>
      <c r="F981" s="10">
        <f>D981/E981</f>
        <v>0.0575723569172952</v>
      </c>
      <c r="G981" s="10">
        <f>F981-F980</f>
        <v>-1.352592701930888e-05</v>
      </c>
    </row>
    <row r="982" s="2" customFormat="1" ht="13" customHeight="1">
      <c r="A982" t="s" s="6">
        <v>169</v>
      </c>
      <c r="B982" t="s" s="7">
        <v>170</v>
      </c>
      <c r="C982" s="8">
        <v>43417.347222222219</v>
      </c>
      <c r="D982" s="9">
        <v>2395</v>
      </c>
      <c r="E982" s="9">
        <v>38317</v>
      </c>
      <c r="F982" s="10">
        <f>D982/E982</f>
        <v>0.06250489338935721</v>
      </c>
      <c r="G982" s="10">
        <f>F982-F981</f>
        <v>0.004932536472062009</v>
      </c>
    </row>
    <row r="983" s="2" customFormat="1" ht="13" customHeight="1">
      <c r="A983" t="s" s="6">
        <v>169</v>
      </c>
      <c r="B983" t="s" s="7">
        <v>170</v>
      </c>
      <c r="C983" s="8">
        <v>43418.347222222219</v>
      </c>
      <c r="D983" s="9">
        <v>2909</v>
      </c>
      <c r="E983" s="9">
        <v>38330</v>
      </c>
      <c r="F983" s="10">
        <f>D983/E983</f>
        <v>0.07589355596138794</v>
      </c>
      <c r="G983" s="10">
        <f>F983-F982</f>
        <v>0.01338866257203074</v>
      </c>
    </row>
    <row r="984" s="2" customFormat="1" ht="13" customHeight="1">
      <c r="A984" t="s" s="6">
        <v>169</v>
      </c>
      <c r="B984" t="s" s="7">
        <v>170</v>
      </c>
      <c r="C984" s="8">
        <v>43419.347222222219</v>
      </c>
      <c r="D984" s="9">
        <v>3189</v>
      </c>
      <c r="E984" s="9">
        <v>38332</v>
      </c>
      <c r="F984" s="10">
        <f>D984/E984</f>
        <v>0.08319419805906292</v>
      </c>
      <c r="G984" s="10">
        <f>F984-F983</f>
        <v>0.007300642097674975</v>
      </c>
    </row>
    <row r="985" s="2" customFormat="1" ht="13" customHeight="1">
      <c r="A985" t="s" s="6">
        <v>169</v>
      </c>
      <c r="B985" t="s" s="7">
        <v>170</v>
      </c>
      <c r="C985" s="8">
        <v>43420.347222222219</v>
      </c>
      <c r="D985" s="9">
        <v>3403</v>
      </c>
      <c r="E985" s="9">
        <v>38334</v>
      </c>
      <c r="F985" s="10">
        <f>D985/E985</f>
        <v>0.08877236917618823</v>
      </c>
      <c r="G985" s="10">
        <f>F985-F984</f>
        <v>0.005578171117125316</v>
      </c>
    </row>
    <row r="986" s="2" customFormat="1" ht="13" customHeight="1">
      <c r="A986" t="s" s="6">
        <v>171</v>
      </c>
      <c r="B986" t="s" s="7">
        <v>172</v>
      </c>
      <c r="C986" s="8">
        <v>43409.347222222219</v>
      </c>
      <c r="D986" s="9">
        <v>91</v>
      </c>
      <c r="E986" s="9">
        <v>49561</v>
      </c>
      <c r="F986" s="10">
        <f>D986/E986</f>
        <v>0.00183612114364117</v>
      </c>
      <c r="G986" s="10">
        <v>0</v>
      </c>
    </row>
    <row r="987" s="2" customFormat="1" ht="13" customHeight="1">
      <c r="A987" t="s" s="6">
        <v>171</v>
      </c>
      <c r="B987" t="s" s="7">
        <v>172</v>
      </c>
      <c r="C987" s="8">
        <v>43410.347222222219</v>
      </c>
      <c r="D987" s="9">
        <v>179</v>
      </c>
      <c r="E987" s="9">
        <v>49583</v>
      </c>
      <c r="F987" s="10">
        <f>D987/E987</f>
        <v>0.003610108303249098</v>
      </c>
      <c r="G987" s="10">
        <f>F987-F986</f>
        <v>0.001773987159607928</v>
      </c>
    </row>
    <row r="988" s="2" customFormat="1" ht="13" customHeight="1">
      <c r="A988" t="s" s="6">
        <v>171</v>
      </c>
      <c r="B988" t="s" s="7">
        <v>172</v>
      </c>
      <c r="C988" s="8">
        <v>43411.347222222219</v>
      </c>
      <c r="D988" s="9">
        <v>376</v>
      </c>
      <c r="E988" s="9">
        <v>49596</v>
      </c>
      <c r="F988" s="10">
        <f>D988/E988</f>
        <v>0.007581256552947818</v>
      </c>
      <c r="G988" s="10">
        <f>F988-F987</f>
        <v>0.003971148249698721</v>
      </c>
    </row>
    <row r="989" s="2" customFormat="1" ht="13" customHeight="1">
      <c r="A989" t="s" s="6">
        <v>171</v>
      </c>
      <c r="B989" t="s" s="7">
        <v>172</v>
      </c>
      <c r="C989" s="8">
        <v>43412.347222222219</v>
      </c>
      <c r="D989" s="9">
        <v>1516</v>
      </c>
      <c r="E989" s="9">
        <v>49606</v>
      </c>
      <c r="F989" s="10">
        <f>D989/E989</f>
        <v>0.03056081925573519</v>
      </c>
      <c r="G989" s="10">
        <f>F989-F988</f>
        <v>0.02297956270278738</v>
      </c>
    </row>
    <row r="990" s="2" customFormat="1" ht="13" customHeight="1">
      <c r="A990" t="s" s="6">
        <v>171</v>
      </c>
      <c r="B990" t="s" s="7">
        <v>172</v>
      </c>
      <c r="C990" s="8">
        <v>43413.347222222219</v>
      </c>
      <c r="D990" s="9">
        <v>2614</v>
      </c>
      <c r="E990" s="9">
        <v>49622</v>
      </c>
      <c r="F990" s="10">
        <f>D990/E990</f>
        <v>0.05267824755148926</v>
      </c>
      <c r="G990" s="10">
        <f>F990-F989</f>
        <v>0.02211742829575407</v>
      </c>
    </row>
    <row r="991" s="2" customFormat="1" ht="13" customHeight="1">
      <c r="A991" t="s" s="6">
        <v>171</v>
      </c>
      <c r="B991" t="s" s="7">
        <v>172</v>
      </c>
      <c r="C991" s="8">
        <v>43414.347222222219</v>
      </c>
      <c r="D991" s="9">
        <v>3743</v>
      </c>
      <c r="E991" s="9">
        <v>49629</v>
      </c>
      <c r="F991" s="10">
        <f>D991/E991</f>
        <v>0.07541961353241049</v>
      </c>
      <c r="G991" s="10">
        <f>F991-F990</f>
        <v>0.02274136598092123</v>
      </c>
    </row>
    <row r="992" s="2" customFormat="1" ht="13" customHeight="1">
      <c r="A992" t="s" s="6">
        <v>171</v>
      </c>
      <c r="B992" t="s" s="7">
        <v>172</v>
      </c>
      <c r="C992" s="8">
        <v>43415.347222222219</v>
      </c>
      <c r="D992" s="9">
        <v>3743</v>
      </c>
      <c r="E992" s="9">
        <v>49629</v>
      </c>
      <c r="F992" s="10">
        <f>D992/E992</f>
        <v>0.07541961353241049</v>
      </c>
      <c r="G992" s="10">
        <f>F992-F991</f>
        <v>0</v>
      </c>
    </row>
    <row r="993" s="2" customFormat="1" ht="13" customHeight="1">
      <c r="A993" t="s" s="6">
        <v>171</v>
      </c>
      <c r="B993" t="s" s="7">
        <v>172</v>
      </c>
      <c r="C993" s="8">
        <v>43416.347222222219</v>
      </c>
      <c r="D993" s="9">
        <v>3743</v>
      </c>
      <c r="E993" s="9">
        <v>49639</v>
      </c>
      <c r="F993" s="10">
        <f>D993/E993</f>
        <v>0.07540441991176293</v>
      </c>
      <c r="G993" s="10">
        <f>F993-F992</f>
        <v>-1.51936206475578e-05</v>
      </c>
    </row>
    <row r="994" s="2" customFormat="1" ht="13" customHeight="1">
      <c r="A994" t="s" s="6">
        <v>171</v>
      </c>
      <c r="B994" t="s" s="7">
        <v>172</v>
      </c>
      <c r="C994" s="8">
        <v>43417.347222222219</v>
      </c>
      <c r="D994" s="9">
        <v>4257</v>
      </c>
      <c r="E994" s="9">
        <v>49643</v>
      </c>
      <c r="F994" s="10">
        <f>D994/E994</f>
        <v>0.08575227121648571</v>
      </c>
      <c r="G994" s="10">
        <f>F994-F993</f>
        <v>0.01034785130472278</v>
      </c>
    </row>
    <row r="995" s="2" customFormat="1" ht="13" customHeight="1">
      <c r="A995" t="s" s="6">
        <v>171</v>
      </c>
      <c r="B995" t="s" s="7">
        <v>172</v>
      </c>
      <c r="C995" s="8">
        <v>43418.347222222219</v>
      </c>
      <c r="D995" s="9">
        <v>4807</v>
      </c>
      <c r="E995" s="9">
        <v>49652</v>
      </c>
      <c r="F995" s="10">
        <f>D995/E995</f>
        <v>0.09681382421654716</v>
      </c>
      <c r="G995" s="10">
        <f>F995-F994</f>
        <v>0.01106155300006145</v>
      </c>
    </row>
    <row r="996" s="2" customFormat="1" ht="13" customHeight="1">
      <c r="A996" t="s" s="6">
        <v>171</v>
      </c>
      <c r="B996" t="s" s="7">
        <v>172</v>
      </c>
      <c r="C996" s="8">
        <v>43419.347222222219</v>
      </c>
      <c r="D996" s="9">
        <v>5437</v>
      </c>
      <c r="E996" s="9">
        <v>49656</v>
      </c>
      <c r="F996" s="10">
        <f>D996/E996</f>
        <v>0.1094933140003222</v>
      </c>
      <c r="G996" s="10">
        <f>F996-F995</f>
        <v>0.01267948978377506</v>
      </c>
    </row>
    <row r="997" s="2" customFormat="1" ht="13" customHeight="1">
      <c r="A997" t="s" s="6">
        <v>171</v>
      </c>
      <c r="B997" t="s" s="7">
        <v>172</v>
      </c>
      <c r="C997" s="8">
        <v>43420.347222222219</v>
      </c>
      <c r="D997" s="9">
        <v>5768</v>
      </c>
      <c r="E997" s="9">
        <v>49661</v>
      </c>
      <c r="F997" s="10">
        <f>D997/E997</f>
        <v>0.1161474799138157</v>
      </c>
      <c r="G997" s="10">
        <f>F997-F996</f>
        <v>0.006654165913493451</v>
      </c>
    </row>
    <row r="998" s="2" customFormat="1" ht="13" customHeight="1">
      <c r="A998" t="s" s="6">
        <v>173</v>
      </c>
      <c r="B998" t="s" s="7">
        <v>174</v>
      </c>
      <c r="C998" s="8">
        <v>43409.347222222219</v>
      </c>
      <c r="D998" s="9">
        <v>9</v>
      </c>
      <c r="E998" s="9">
        <v>47552</v>
      </c>
      <c r="F998" s="10">
        <f>D998/E998</f>
        <v>0.0001892664872139973</v>
      </c>
      <c r="G998" s="10">
        <v>0</v>
      </c>
    </row>
    <row r="999" s="2" customFormat="1" ht="13" customHeight="1">
      <c r="A999" t="s" s="6">
        <v>173</v>
      </c>
      <c r="B999" t="s" s="7">
        <v>174</v>
      </c>
      <c r="C999" s="8">
        <v>43410.347222222219</v>
      </c>
      <c r="D999" s="9">
        <v>9</v>
      </c>
      <c r="E999" s="9">
        <v>47602</v>
      </c>
      <c r="F999" s="10">
        <f>D999/E999</f>
        <v>0.0001890676862316709</v>
      </c>
      <c r="G999" s="10">
        <f>F999-F998</f>
        <v>-1.988009823263644e-07</v>
      </c>
    </row>
    <row r="1000" s="2" customFormat="1" ht="13" customHeight="1">
      <c r="A1000" t="s" s="6">
        <v>173</v>
      </c>
      <c r="B1000" t="s" s="7">
        <v>174</v>
      </c>
      <c r="C1000" s="8">
        <v>43411.347222222219</v>
      </c>
      <c r="D1000" s="9">
        <v>11</v>
      </c>
      <c r="E1000" s="9">
        <v>47617</v>
      </c>
      <c r="F1000" s="10">
        <f>D1000/E1000</f>
        <v>0.0002310099334271374</v>
      </c>
      <c r="G1000" s="10">
        <f>F1000-F999</f>
        <v>4.194224719546643e-05</v>
      </c>
    </row>
    <row r="1001" s="2" customFormat="1" ht="13" customHeight="1">
      <c r="A1001" t="s" s="6">
        <v>173</v>
      </c>
      <c r="B1001" t="s" s="7">
        <v>174</v>
      </c>
      <c r="C1001" s="8">
        <v>43412.347222222219</v>
      </c>
      <c r="D1001" s="9">
        <v>179</v>
      </c>
      <c r="E1001" s="9">
        <v>47605</v>
      </c>
      <c r="F1001" s="10">
        <f>D1001/E1001</f>
        <v>0.003760109232223506</v>
      </c>
      <c r="G1001" s="10">
        <f>F1001-F1000</f>
        <v>0.003529099298796368</v>
      </c>
    </row>
    <row r="1002" s="2" customFormat="1" ht="13" customHeight="1">
      <c r="A1002" t="s" s="6">
        <v>173</v>
      </c>
      <c r="B1002" t="s" s="7">
        <v>174</v>
      </c>
      <c r="C1002" s="8">
        <v>43413.347222222219</v>
      </c>
      <c r="D1002" s="9">
        <v>337</v>
      </c>
      <c r="E1002" s="9">
        <v>47621</v>
      </c>
      <c r="F1002" s="10">
        <f>D1002/E1002</f>
        <v>0.00707670985489595</v>
      </c>
      <c r="G1002" s="10">
        <f>F1002-F1001</f>
        <v>0.003316600622672444</v>
      </c>
    </row>
    <row r="1003" s="2" customFormat="1" ht="13" customHeight="1">
      <c r="A1003" t="s" s="6">
        <v>173</v>
      </c>
      <c r="B1003" t="s" s="7">
        <v>174</v>
      </c>
      <c r="C1003" s="8">
        <v>43414.347222222219</v>
      </c>
      <c r="D1003" s="9">
        <v>633</v>
      </c>
      <c r="E1003" s="9">
        <v>47623</v>
      </c>
      <c r="F1003" s="10">
        <f>D1003/E1003</f>
        <v>0.01329189677256788</v>
      </c>
      <c r="G1003" s="10">
        <f>F1003-F1002</f>
        <v>0.006215186917671927</v>
      </c>
    </row>
    <row r="1004" s="2" customFormat="1" ht="13" customHeight="1">
      <c r="A1004" t="s" s="6">
        <v>173</v>
      </c>
      <c r="B1004" t="s" s="7">
        <v>174</v>
      </c>
      <c r="C1004" s="8">
        <v>43415.347222222219</v>
      </c>
      <c r="D1004" s="9">
        <v>633</v>
      </c>
      <c r="E1004" s="9">
        <v>47623</v>
      </c>
      <c r="F1004" s="10">
        <f>D1004/E1004</f>
        <v>0.01329189677256788</v>
      </c>
      <c r="G1004" s="10">
        <f>F1004-F1003</f>
        <v>0</v>
      </c>
    </row>
    <row r="1005" s="2" customFormat="1" ht="13" customHeight="1">
      <c r="A1005" t="s" s="6">
        <v>173</v>
      </c>
      <c r="B1005" t="s" s="7">
        <v>174</v>
      </c>
      <c r="C1005" s="8">
        <v>43416.347222222219</v>
      </c>
      <c r="D1005" s="9">
        <v>633</v>
      </c>
      <c r="E1005" s="9">
        <v>47627</v>
      </c>
      <c r="F1005" s="10">
        <f>D1005/E1005</f>
        <v>0.01329078043966658</v>
      </c>
      <c r="G1005" s="10">
        <f>F1005-F1004</f>
        <v>-1.116332901300934e-06</v>
      </c>
    </row>
    <row r="1006" s="2" customFormat="1" ht="13" customHeight="1">
      <c r="A1006" t="s" s="6">
        <v>173</v>
      </c>
      <c r="B1006" t="s" s="7">
        <v>174</v>
      </c>
      <c r="C1006" s="8">
        <v>43417.347222222219</v>
      </c>
      <c r="D1006" s="9">
        <v>785</v>
      </c>
      <c r="E1006" s="9">
        <v>47625</v>
      </c>
      <c r="F1006" s="10">
        <f>D1006/E1006</f>
        <v>0.01648293963254593</v>
      </c>
      <c r="G1006" s="10">
        <f>F1006-F1005</f>
        <v>0.003192159192879355</v>
      </c>
    </row>
    <row r="1007" s="2" customFormat="1" ht="13" customHeight="1">
      <c r="A1007" t="s" s="6">
        <v>173</v>
      </c>
      <c r="B1007" t="s" s="7">
        <v>174</v>
      </c>
      <c r="C1007" s="8">
        <v>43418.347222222219</v>
      </c>
      <c r="D1007" s="9">
        <v>1736</v>
      </c>
      <c r="E1007" s="9">
        <v>47647</v>
      </c>
      <c r="F1007" s="10">
        <f>D1007/E1007</f>
        <v>0.03643461288223813</v>
      </c>
      <c r="G1007" s="10">
        <f>F1007-F1006</f>
        <v>0.0199516732496922</v>
      </c>
    </row>
    <row r="1008" s="2" customFormat="1" ht="13" customHeight="1">
      <c r="A1008" t="s" s="6">
        <v>173</v>
      </c>
      <c r="B1008" t="s" s="7">
        <v>174</v>
      </c>
      <c r="C1008" s="8">
        <v>43419.347222222219</v>
      </c>
      <c r="D1008" s="9">
        <v>2294</v>
      </c>
      <c r="E1008" s="9">
        <v>47643</v>
      </c>
      <c r="F1008" s="10">
        <f>D1008/E1008</f>
        <v>0.04814978066032786</v>
      </c>
      <c r="G1008" s="10">
        <f>F1008-F1007</f>
        <v>0.01171516777808973</v>
      </c>
    </row>
    <row r="1009" s="2" customFormat="1" ht="13" customHeight="1">
      <c r="A1009" t="s" s="6">
        <v>173</v>
      </c>
      <c r="B1009" t="s" s="7">
        <v>174</v>
      </c>
      <c r="C1009" s="8">
        <v>43420.347222222219</v>
      </c>
      <c r="D1009" s="9">
        <v>2608</v>
      </c>
      <c r="E1009" s="9">
        <v>47656</v>
      </c>
      <c r="F1009" s="10">
        <f>D1009/E1009</f>
        <v>0.05472553298640255</v>
      </c>
      <c r="G1009" s="10">
        <f>F1009-F1008</f>
        <v>0.006575752326074692</v>
      </c>
    </row>
    <row r="1010" s="2" customFormat="1" ht="13" customHeight="1">
      <c r="A1010" t="s" s="6">
        <v>175</v>
      </c>
      <c r="B1010" t="s" s="7">
        <v>176</v>
      </c>
      <c r="C1010" s="8">
        <v>43409.347222222219</v>
      </c>
      <c r="D1010" s="9">
        <v>2</v>
      </c>
      <c r="E1010" s="9">
        <v>39264</v>
      </c>
      <c r="F1010" s="10">
        <f>D1010/E1010</f>
        <v>5.093724531377343e-05</v>
      </c>
      <c r="G1010" s="10">
        <v>0</v>
      </c>
    </row>
    <row r="1011" s="2" customFormat="1" ht="13" customHeight="1">
      <c r="A1011" t="s" s="6">
        <v>175</v>
      </c>
      <c r="B1011" t="s" s="7">
        <v>176</v>
      </c>
      <c r="C1011" s="8">
        <v>43410.347222222219</v>
      </c>
      <c r="D1011" s="9">
        <v>3</v>
      </c>
      <c r="E1011" s="9">
        <v>39320</v>
      </c>
      <c r="F1011" s="10">
        <f>D1011/E1011</f>
        <v>7.62970498474059e-05</v>
      </c>
      <c r="G1011" s="10">
        <f>F1011-F1010</f>
        <v>2.535980453363247e-05</v>
      </c>
    </row>
    <row r="1012" s="2" customFormat="1" ht="13" customHeight="1">
      <c r="A1012" t="s" s="6">
        <v>175</v>
      </c>
      <c r="B1012" t="s" s="7">
        <v>176</v>
      </c>
      <c r="C1012" s="8">
        <v>43411.347222222219</v>
      </c>
      <c r="D1012" s="9">
        <v>7</v>
      </c>
      <c r="E1012" s="9">
        <v>39344</v>
      </c>
      <c r="F1012" s="10">
        <f>D1012/E1012</f>
        <v>0.0001779178527856852</v>
      </c>
      <c r="G1012" s="10">
        <f>F1012-F1011</f>
        <v>0.0001016208029382793</v>
      </c>
    </row>
    <row r="1013" s="2" customFormat="1" ht="13" customHeight="1">
      <c r="A1013" t="s" s="6">
        <v>175</v>
      </c>
      <c r="B1013" t="s" s="7">
        <v>176</v>
      </c>
      <c r="C1013" s="8">
        <v>43412.347222222219</v>
      </c>
      <c r="D1013" s="9">
        <v>135</v>
      </c>
      <c r="E1013" s="9">
        <v>39368</v>
      </c>
      <c r="F1013" s="10">
        <f>D1013/E1013</f>
        <v>0.003429181060760008</v>
      </c>
      <c r="G1013" s="10">
        <f>F1013-F1012</f>
        <v>0.003251263207974323</v>
      </c>
    </row>
    <row r="1014" s="2" customFormat="1" ht="13" customHeight="1">
      <c r="A1014" t="s" s="6">
        <v>175</v>
      </c>
      <c r="B1014" t="s" s="7">
        <v>176</v>
      </c>
      <c r="C1014" s="8">
        <v>43413.347222222219</v>
      </c>
      <c r="D1014" s="9">
        <v>294</v>
      </c>
      <c r="E1014" s="9">
        <v>39391</v>
      </c>
      <c r="F1014" s="10">
        <f>D1014/E1014</f>
        <v>0.007463633824985403</v>
      </c>
      <c r="G1014" s="10">
        <f>F1014-F1013</f>
        <v>0.004034452764225395</v>
      </c>
    </row>
    <row r="1015" s="2" customFormat="1" ht="13" customHeight="1">
      <c r="A1015" t="s" s="6">
        <v>175</v>
      </c>
      <c r="B1015" t="s" s="7">
        <v>176</v>
      </c>
      <c r="C1015" s="8">
        <v>43414.347222222219</v>
      </c>
      <c r="D1015" s="9">
        <v>510</v>
      </c>
      <c r="E1015" s="9">
        <v>39398</v>
      </c>
      <c r="F1015" s="10">
        <f>D1015/E1015</f>
        <v>0.0129448195339865</v>
      </c>
      <c r="G1015" s="10">
        <f>F1015-F1014</f>
        <v>0.005481185709001094</v>
      </c>
    </row>
    <row r="1016" s="2" customFormat="1" ht="13" customHeight="1">
      <c r="A1016" t="s" s="6">
        <v>175</v>
      </c>
      <c r="B1016" t="s" s="7">
        <v>176</v>
      </c>
      <c r="C1016" s="8">
        <v>43415.347222222219</v>
      </c>
      <c r="D1016" s="9">
        <v>510</v>
      </c>
      <c r="E1016" s="9">
        <v>39398</v>
      </c>
      <c r="F1016" s="10">
        <f>D1016/E1016</f>
        <v>0.0129448195339865</v>
      </c>
      <c r="G1016" s="10">
        <f>F1016-F1015</f>
        <v>0</v>
      </c>
    </row>
    <row r="1017" s="2" customFormat="1" ht="13" customHeight="1">
      <c r="A1017" t="s" s="6">
        <v>175</v>
      </c>
      <c r="B1017" t="s" s="7">
        <v>176</v>
      </c>
      <c r="C1017" s="8">
        <v>43416.347222222219</v>
      </c>
      <c r="D1017" s="9">
        <v>510</v>
      </c>
      <c r="E1017" s="9">
        <v>39403</v>
      </c>
      <c r="F1017" s="10">
        <f>D1017/E1017</f>
        <v>0.01294317691546329</v>
      </c>
      <c r="G1017" s="10">
        <f>F1017-F1016</f>
        <v>-1.642618523207962e-06</v>
      </c>
    </row>
    <row r="1018" s="2" customFormat="1" ht="13" customHeight="1">
      <c r="A1018" t="s" s="6">
        <v>175</v>
      </c>
      <c r="B1018" t="s" s="7">
        <v>176</v>
      </c>
      <c r="C1018" s="8">
        <v>43417.347222222219</v>
      </c>
      <c r="D1018" s="9">
        <v>651</v>
      </c>
      <c r="E1018" s="9">
        <v>39406</v>
      </c>
      <c r="F1018" s="10">
        <f>D1018/E1018</f>
        <v>0.01652032685377861</v>
      </c>
      <c r="G1018" s="10">
        <f>F1018-F1017</f>
        <v>0.003577149938315323</v>
      </c>
    </row>
    <row r="1019" s="2" customFormat="1" ht="13" customHeight="1">
      <c r="A1019" t="s" s="6">
        <v>175</v>
      </c>
      <c r="B1019" t="s" s="7">
        <v>176</v>
      </c>
      <c r="C1019" s="8">
        <v>43418.347222222219</v>
      </c>
      <c r="D1019" s="9">
        <v>1288</v>
      </c>
      <c r="E1019" s="9">
        <v>39423</v>
      </c>
      <c r="F1019" s="10">
        <f>D1019/E1019</f>
        <v>0.03267128326104051</v>
      </c>
      <c r="G1019" s="10">
        <f>F1019-F1018</f>
        <v>0.0161509564072619</v>
      </c>
    </row>
    <row r="1020" s="2" customFormat="1" ht="13" customHeight="1">
      <c r="A1020" t="s" s="6">
        <v>175</v>
      </c>
      <c r="B1020" t="s" s="7">
        <v>176</v>
      </c>
      <c r="C1020" s="8">
        <v>43419.347222222219</v>
      </c>
      <c r="D1020" s="9">
        <v>1662</v>
      </c>
      <c r="E1020" s="9">
        <v>39435</v>
      </c>
      <c r="F1020" s="10">
        <f>D1020/E1020</f>
        <v>0.04214530239634842</v>
      </c>
      <c r="G1020" s="10">
        <f>F1020-F1019</f>
        <v>0.009474019135307911</v>
      </c>
    </row>
    <row r="1021" s="2" customFormat="1" ht="13" customHeight="1">
      <c r="A1021" t="s" s="6">
        <v>175</v>
      </c>
      <c r="B1021" t="s" s="7">
        <v>176</v>
      </c>
      <c r="C1021" s="8">
        <v>43420.347222222219</v>
      </c>
      <c r="D1021" s="9">
        <v>1871</v>
      </c>
      <c r="E1021" s="9">
        <v>39440</v>
      </c>
      <c r="F1021" s="10">
        <f>D1021/E1021</f>
        <v>0.04743914807302231</v>
      </c>
      <c r="G1021" s="10">
        <f>F1021-F1020</f>
        <v>0.005293845676673889</v>
      </c>
    </row>
    <row r="1022" s="2" customFormat="1" ht="13" customHeight="1">
      <c r="A1022" t="s" s="6">
        <v>177</v>
      </c>
      <c r="B1022" t="s" s="7">
        <v>178</v>
      </c>
      <c r="C1022" s="8">
        <v>43409.347222222219</v>
      </c>
      <c r="D1022" s="9">
        <v>23</v>
      </c>
      <c r="E1022" s="9">
        <v>38329</v>
      </c>
      <c r="F1022" s="10">
        <f>D1022/E1022</f>
        <v>0.0006000678337551201</v>
      </c>
      <c r="G1022" s="10">
        <v>0</v>
      </c>
    </row>
    <row r="1023" s="2" customFormat="1" ht="13" customHeight="1">
      <c r="A1023" t="s" s="6">
        <v>177</v>
      </c>
      <c r="B1023" t="s" s="7">
        <v>178</v>
      </c>
      <c r="C1023" s="8">
        <v>43410.347222222219</v>
      </c>
      <c r="D1023" s="9">
        <v>151</v>
      </c>
      <c r="E1023" s="9">
        <v>38348</v>
      </c>
      <c r="F1023" s="10">
        <f>D1023/E1023</f>
        <v>0.003937623865651403</v>
      </c>
      <c r="G1023" s="10">
        <f>F1023-F1022</f>
        <v>0.003337556031896283</v>
      </c>
    </row>
    <row r="1024" s="2" customFormat="1" ht="13" customHeight="1">
      <c r="A1024" t="s" s="6">
        <v>177</v>
      </c>
      <c r="B1024" t="s" s="7">
        <v>178</v>
      </c>
      <c r="C1024" s="8">
        <v>43411.347222222219</v>
      </c>
      <c r="D1024" s="9">
        <v>333</v>
      </c>
      <c r="E1024" s="9">
        <v>38349</v>
      </c>
      <c r="F1024" s="10">
        <f>D1024/E1024</f>
        <v>0.0086834076507862</v>
      </c>
      <c r="G1024" s="10">
        <f>F1024-F1023</f>
        <v>0.004745783785134797</v>
      </c>
    </row>
    <row r="1025" s="2" customFormat="1" ht="13" customHeight="1">
      <c r="A1025" t="s" s="6">
        <v>177</v>
      </c>
      <c r="B1025" t="s" s="7">
        <v>178</v>
      </c>
      <c r="C1025" s="8">
        <v>43412.347222222219</v>
      </c>
      <c r="D1025" s="9">
        <v>932</v>
      </c>
      <c r="E1025" s="9">
        <v>38355</v>
      </c>
      <c r="F1025" s="10">
        <f>D1025/E1025</f>
        <v>0.02429930908616869</v>
      </c>
      <c r="G1025" s="10">
        <f>F1025-F1024</f>
        <v>0.01561590143538249</v>
      </c>
    </row>
    <row r="1026" s="2" customFormat="1" ht="13" customHeight="1">
      <c r="A1026" t="s" s="6">
        <v>177</v>
      </c>
      <c r="B1026" t="s" s="7">
        <v>178</v>
      </c>
      <c r="C1026" s="8">
        <v>43413.347222222219</v>
      </c>
      <c r="D1026" s="9">
        <v>1472</v>
      </c>
      <c r="E1026" s="9">
        <v>38359</v>
      </c>
      <c r="F1026" s="10">
        <f>D1026/E1026</f>
        <v>0.03837430589952814</v>
      </c>
      <c r="G1026" s="10">
        <f>F1026-F1025</f>
        <v>0.01407499681335946</v>
      </c>
    </row>
    <row r="1027" s="2" customFormat="1" ht="13" customHeight="1">
      <c r="A1027" t="s" s="6">
        <v>177</v>
      </c>
      <c r="B1027" t="s" s="7">
        <v>178</v>
      </c>
      <c r="C1027" s="8">
        <v>43414.347222222219</v>
      </c>
      <c r="D1027" s="9">
        <v>2043</v>
      </c>
      <c r="E1027" s="9">
        <v>38362</v>
      </c>
      <c r="F1027" s="10">
        <f>D1027/E1027</f>
        <v>0.05325582607788958</v>
      </c>
      <c r="G1027" s="10">
        <f>F1027-F1026</f>
        <v>0.01488152017836143</v>
      </c>
    </row>
    <row r="1028" s="2" customFormat="1" ht="13" customHeight="1">
      <c r="A1028" t="s" s="6">
        <v>177</v>
      </c>
      <c r="B1028" t="s" s="7">
        <v>178</v>
      </c>
      <c r="C1028" s="8">
        <v>43415.347222222219</v>
      </c>
      <c r="D1028" s="9">
        <v>2043</v>
      </c>
      <c r="E1028" s="9">
        <v>38362</v>
      </c>
      <c r="F1028" s="10">
        <f>D1028/E1028</f>
        <v>0.05325582607788958</v>
      </c>
      <c r="G1028" s="10">
        <f>F1028-F1027</f>
        <v>0</v>
      </c>
    </row>
    <row r="1029" s="2" customFormat="1" ht="13" customHeight="1">
      <c r="A1029" t="s" s="6">
        <v>177</v>
      </c>
      <c r="B1029" t="s" s="7">
        <v>178</v>
      </c>
      <c r="C1029" s="8">
        <v>43416.347222222219</v>
      </c>
      <c r="D1029" s="9">
        <v>2043</v>
      </c>
      <c r="E1029" s="9">
        <v>38371</v>
      </c>
      <c r="F1029" s="10">
        <f>D1029/E1029</f>
        <v>0.05324333481014307</v>
      </c>
      <c r="G1029" s="10">
        <f>F1029-F1028</f>
        <v>-1.249126774650194e-05</v>
      </c>
    </row>
    <row r="1030" s="2" customFormat="1" ht="13" customHeight="1">
      <c r="A1030" t="s" s="6">
        <v>177</v>
      </c>
      <c r="B1030" t="s" s="7">
        <v>178</v>
      </c>
      <c r="C1030" s="8">
        <v>43417.347222222219</v>
      </c>
      <c r="D1030" s="9">
        <v>2306</v>
      </c>
      <c r="E1030" s="9">
        <v>38372</v>
      </c>
      <c r="F1030" s="10">
        <f>D1030/E1030</f>
        <v>0.06009590326279579</v>
      </c>
      <c r="G1030" s="10">
        <f>F1030-F1029</f>
        <v>0.006852568452652717</v>
      </c>
    </row>
    <row r="1031" s="2" customFormat="1" ht="13" customHeight="1">
      <c r="A1031" t="s" s="6">
        <v>177</v>
      </c>
      <c r="B1031" t="s" s="7">
        <v>178</v>
      </c>
      <c r="C1031" s="8">
        <v>43418.347222222219</v>
      </c>
      <c r="D1031" s="9">
        <v>3179</v>
      </c>
      <c r="E1031" s="9">
        <v>38384</v>
      </c>
      <c r="F1031" s="10">
        <f>D1031/E1031</f>
        <v>0.08282096706961234</v>
      </c>
      <c r="G1031" s="10">
        <f>F1031-F1030</f>
        <v>0.02272506380681655</v>
      </c>
    </row>
    <row r="1032" s="2" customFormat="1" ht="13" customHeight="1">
      <c r="A1032" t="s" s="6">
        <v>177</v>
      </c>
      <c r="B1032" t="s" s="7">
        <v>178</v>
      </c>
      <c r="C1032" s="8">
        <v>43419.347222222219</v>
      </c>
      <c r="D1032" s="9">
        <v>3655</v>
      </c>
      <c r="E1032" s="9">
        <v>38382</v>
      </c>
      <c r="F1032" s="10">
        <f>D1032/E1032</f>
        <v>0.09522692928977125</v>
      </c>
      <c r="G1032" s="10">
        <f>F1032-F1031</f>
        <v>0.01240596222015891</v>
      </c>
    </row>
    <row r="1033" s="2" customFormat="1" ht="13" customHeight="1">
      <c r="A1033" t="s" s="6">
        <v>177</v>
      </c>
      <c r="B1033" t="s" s="7">
        <v>178</v>
      </c>
      <c r="C1033" s="8">
        <v>43420.347222222219</v>
      </c>
      <c r="D1033" s="9">
        <v>4000</v>
      </c>
      <c r="E1033" s="9">
        <v>38389</v>
      </c>
      <c r="F1033" s="10">
        <f>D1033/E1033</f>
        <v>0.1041965146265857</v>
      </c>
      <c r="G1033" s="10">
        <f>F1033-F1032</f>
        <v>0.008969585336814495</v>
      </c>
    </row>
    <row r="1034" s="2" customFormat="1" ht="13" customHeight="1">
      <c r="A1034" t="s" s="6">
        <v>179</v>
      </c>
      <c r="B1034" t="s" s="7">
        <v>180</v>
      </c>
      <c r="C1034" s="8">
        <v>43409.347222222219</v>
      </c>
      <c r="D1034" s="9">
        <v>26</v>
      </c>
      <c r="E1034" s="9">
        <v>40412</v>
      </c>
      <c r="F1034" s="10">
        <f>D1034/E1034</f>
        <v>0.0006433732554686726</v>
      </c>
      <c r="G1034" s="10">
        <v>0</v>
      </c>
    </row>
    <row r="1035" s="2" customFormat="1" ht="13" customHeight="1">
      <c r="A1035" t="s" s="6">
        <v>179</v>
      </c>
      <c r="B1035" t="s" s="7">
        <v>180</v>
      </c>
      <c r="C1035" s="8">
        <v>43410.347222222219</v>
      </c>
      <c r="D1035" s="9">
        <v>150</v>
      </c>
      <c r="E1035" s="9">
        <v>40435</v>
      </c>
      <c r="F1035" s="10">
        <f>D1035/E1035</f>
        <v>0.003709657474959812</v>
      </c>
      <c r="G1035" s="10">
        <f>F1035-F1034</f>
        <v>0.00306628421949114</v>
      </c>
    </row>
    <row r="1036" s="2" customFormat="1" ht="13" customHeight="1">
      <c r="A1036" t="s" s="6">
        <v>179</v>
      </c>
      <c r="B1036" t="s" s="7">
        <v>180</v>
      </c>
      <c r="C1036" s="8">
        <v>43411.347222222219</v>
      </c>
      <c r="D1036" s="9">
        <v>247</v>
      </c>
      <c r="E1036" s="9">
        <v>40445</v>
      </c>
      <c r="F1036" s="10">
        <f>D1036/E1036</f>
        <v>0.006107058968970206</v>
      </c>
      <c r="G1036" s="10">
        <f>F1036-F1035</f>
        <v>0.002397401494010394</v>
      </c>
    </row>
    <row r="1037" s="2" customFormat="1" ht="13" customHeight="1">
      <c r="A1037" t="s" s="6">
        <v>179</v>
      </c>
      <c r="B1037" t="s" s="7">
        <v>180</v>
      </c>
      <c r="C1037" s="8">
        <v>43412.347222222219</v>
      </c>
      <c r="D1037" s="9">
        <v>711</v>
      </c>
      <c r="E1037" s="9">
        <v>40461</v>
      </c>
      <c r="F1037" s="10">
        <f>D1037/E1037</f>
        <v>0.01757247720026692</v>
      </c>
      <c r="G1037" s="10">
        <f>F1037-F1036</f>
        <v>0.01146541823129672</v>
      </c>
    </row>
    <row r="1038" s="2" customFormat="1" ht="13" customHeight="1">
      <c r="A1038" t="s" s="6">
        <v>179</v>
      </c>
      <c r="B1038" t="s" s="7">
        <v>180</v>
      </c>
      <c r="C1038" s="8">
        <v>43413.347222222219</v>
      </c>
      <c r="D1038" s="9">
        <v>1198</v>
      </c>
      <c r="E1038" s="9">
        <v>40464</v>
      </c>
      <c r="F1038" s="10">
        <f>D1038/E1038</f>
        <v>0.0296065638592329</v>
      </c>
      <c r="G1038" s="10">
        <f>F1038-F1037</f>
        <v>0.01203408665896597</v>
      </c>
    </row>
    <row r="1039" s="2" customFormat="1" ht="13" customHeight="1">
      <c r="A1039" t="s" s="6">
        <v>179</v>
      </c>
      <c r="B1039" t="s" s="7">
        <v>180</v>
      </c>
      <c r="C1039" s="8">
        <v>43414.347222222219</v>
      </c>
      <c r="D1039" s="9">
        <v>1604</v>
      </c>
      <c r="E1039" s="9">
        <v>40465</v>
      </c>
      <c r="F1039" s="10">
        <f>D1039/E1039</f>
        <v>0.03963919436550105</v>
      </c>
      <c r="G1039" s="10">
        <f>F1039-F1038</f>
        <v>0.01003263050626815</v>
      </c>
    </row>
    <row r="1040" s="2" customFormat="1" ht="13" customHeight="1">
      <c r="A1040" t="s" s="6">
        <v>179</v>
      </c>
      <c r="B1040" t="s" s="7">
        <v>180</v>
      </c>
      <c r="C1040" s="8">
        <v>43415.347222222219</v>
      </c>
      <c r="D1040" s="9">
        <v>1604</v>
      </c>
      <c r="E1040" s="9">
        <v>40465</v>
      </c>
      <c r="F1040" s="10">
        <f>D1040/E1040</f>
        <v>0.03963919436550105</v>
      </c>
      <c r="G1040" s="10">
        <f>F1040-F1039</f>
        <v>0</v>
      </c>
    </row>
    <row r="1041" s="2" customFormat="1" ht="13" customHeight="1">
      <c r="A1041" t="s" s="6">
        <v>179</v>
      </c>
      <c r="B1041" t="s" s="7">
        <v>180</v>
      </c>
      <c r="C1041" s="8">
        <v>43416.347222222219</v>
      </c>
      <c r="D1041" s="9">
        <v>1604</v>
      </c>
      <c r="E1041" s="9">
        <v>40464</v>
      </c>
      <c r="F1041" s="10">
        <f>D1041/E1041</f>
        <v>0.03964017398181099</v>
      </c>
      <c r="G1041" s="10">
        <f>F1041-F1040</f>
        <v>9.796163099456967e-07</v>
      </c>
    </row>
    <row r="1042" s="2" customFormat="1" ht="13" customHeight="1">
      <c r="A1042" t="s" s="6">
        <v>179</v>
      </c>
      <c r="B1042" t="s" s="7">
        <v>180</v>
      </c>
      <c r="C1042" s="8">
        <v>43417.347222222219</v>
      </c>
      <c r="D1042" s="9">
        <v>1809</v>
      </c>
      <c r="E1042" s="9">
        <v>40474</v>
      </c>
      <c r="F1042" s="10">
        <f>D1042/E1042</f>
        <v>0.04469535998418738</v>
      </c>
      <c r="G1042" s="10">
        <f>F1042-F1041</f>
        <v>0.005055186002376387</v>
      </c>
    </row>
    <row r="1043" s="2" customFormat="1" ht="13" customHeight="1">
      <c r="A1043" t="s" s="6">
        <v>179</v>
      </c>
      <c r="B1043" t="s" s="7">
        <v>180</v>
      </c>
      <c r="C1043" s="8">
        <v>43418.347222222219</v>
      </c>
      <c r="D1043" s="9">
        <v>2327</v>
      </c>
      <c r="E1043" s="9">
        <v>40487</v>
      </c>
      <c r="F1043" s="10">
        <f>D1043/E1043</f>
        <v>0.05747523896559389</v>
      </c>
      <c r="G1043" s="10">
        <f>F1043-F1042</f>
        <v>0.01277987898140651</v>
      </c>
    </row>
    <row r="1044" s="2" customFormat="1" ht="13" customHeight="1">
      <c r="A1044" t="s" s="6">
        <v>179</v>
      </c>
      <c r="B1044" t="s" s="7">
        <v>180</v>
      </c>
      <c r="C1044" s="8">
        <v>43419.347222222219</v>
      </c>
      <c r="D1044" s="9">
        <v>2720</v>
      </c>
      <c r="E1044" s="9">
        <v>40495</v>
      </c>
      <c r="F1044" s="10">
        <f>D1044/E1044</f>
        <v>0.06716878626990987</v>
      </c>
      <c r="G1044" s="10">
        <f>F1044-F1043</f>
        <v>0.009693547304315972</v>
      </c>
    </row>
    <row r="1045" s="2" customFormat="1" ht="13" customHeight="1">
      <c r="A1045" t="s" s="6">
        <v>179</v>
      </c>
      <c r="B1045" t="s" s="7">
        <v>180</v>
      </c>
      <c r="C1045" s="8">
        <v>43420.347222222219</v>
      </c>
      <c r="D1045" s="9">
        <v>2936</v>
      </c>
      <c r="E1045" s="9">
        <v>40509</v>
      </c>
      <c r="F1045" s="10">
        <f>D1045/E1045</f>
        <v>0.07247772100027154</v>
      </c>
      <c r="G1045" s="10">
        <f>F1045-F1044</f>
        <v>0.005308934730361675</v>
      </c>
    </row>
    <row r="1046" s="2" customFormat="1" ht="13.65" customHeight="1">
      <c r="C1046" s="11"/>
      <c r="G1046" s="10">
        <f>AVERAGEIF(G2:G1044,"&gt;0")</f>
        <v>0.008380477396781388</v>
      </c>
      <c r="H1046" t="s" s="12">
        <v>181</v>
      </c>
      <c r="I1046" t="s" s="12">
        <v>182</v>
      </c>
      <c r="J1046" t="s" s="12">
        <v>183</v>
      </c>
      <c r="K1046" t="s" s="12">
        <v>184</v>
      </c>
      <c r="L1046" t="s" s="12">
        <v>185</v>
      </c>
    </row>
    <row r="1047" s="2" customFormat="1" ht="13.65" customHeight="1">
      <c r="C1047" s="11">
        <v>43409.347222222219</v>
      </c>
      <c r="G1047" s="10">
        <f>AVERAGE(H1047:L1047)</f>
        <v>0</v>
      </c>
      <c r="H1047" s="10">
        <f>AVERAGE(G2,G14,G26,G38,G50,G62,G74,G74,G86,G98,G110,G122,G134,G146,G158,G170,G182,G194)</f>
        <v>0</v>
      </c>
      <c r="I1047" s="10">
        <f>AVERAGE(G206,G218,G230,G242,G254,G266,G278,G290,G302,G314,G326,G338,G350,G362,G374,G386,G398)</f>
        <v>0</v>
      </c>
      <c r="J1047" s="10">
        <f>AVERAGE(G410,G422,G434,G446,G458,G470,G482,G494,G506,G518,G530,G542,G554,G566,G578,G590,G602,G614,G626,G638)</f>
        <v>0</v>
      </c>
      <c r="K1047" s="10">
        <f>AVERAGE(G650,G662,G674,G686,G698,G710,G722,G734,G746,G758,G770,G782,G794,G806,G818,G830,G842,G854,G866)</f>
        <v>0</v>
      </c>
      <c r="L1047" s="10">
        <f>AVERAGE(G878,G890,G902,G914,G926,G938,G950,G962,G974,G986,G998,G1010,G1022,G1034)</f>
        <v>0</v>
      </c>
    </row>
    <row r="1048" s="2" customFormat="1" ht="13.65" customHeight="1">
      <c r="C1048" s="11">
        <v>43410.347222222219</v>
      </c>
      <c r="G1048" s="10">
        <f>AVERAGE(H1048:L1048)</f>
        <v>0.00450097453579761</v>
      </c>
      <c r="H1048" s="10">
        <f>AVERAGE(G3,G15,G27,G39,G51,G63,G75,G75,G87,G99,G111,G123,G135,G147,G159,G171,G183,G195)</f>
        <v>0.00307281996412617</v>
      </c>
      <c r="I1048" s="10">
        <f>AVERAGE(G207,G219,G231,G243,G255,G267,G279,G291,G303,G315,G327,G339,G351,G363,G375,G387,G399)</f>
        <v>0.005192775489756233</v>
      </c>
      <c r="J1048" s="10">
        <f>AVERAGE(G411,G423,G435,G447,G459,G471,G483,G495,G507,G519,G531,G543,G555,G567,G579,G591,G603,G615,G627,G639)</f>
        <v>0.005422004162162779</v>
      </c>
      <c r="K1048" s="10">
        <f>AVERAGE(G651,G663,G675,G687,G699,G711,G723,G735,G747,G759,G771,G783,G795,G807,G819,G831,G843,G855,G867)</f>
        <v>0.002758117726311985</v>
      </c>
      <c r="L1048" s="10">
        <f>AVERAGE(G879,G891,G903,G915,G927,G939,G951,G963,G975,G987,G999,G1011,G1023,G1035)</f>
        <v>0.006059155336630881</v>
      </c>
    </row>
    <row r="1049" s="2" customFormat="1" ht="13.65" customHeight="1">
      <c r="C1049" s="11">
        <v>43411.347222222219</v>
      </c>
      <c r="G1049" s="10">
        <f>AVERAGE(H1049:L1049)</f>
        <v>0.003052559417051428</v>
      </c>
      <c r="H1049" s="10">
        <f>AVERAGE(G4,G16,G28,G40,G52,G64,G76,G76,G88,G100,G112,G124,G136,G148,G160,G172,G184,G196)</f>
        <v>0.002675712880305667</v>
      </c>
      <c r="I1049" s="10">
        <f>AVERAGE(G208,G220,G232,G244,G256,G268,G280,G292,G304,G316,G328,G340,G352,G364,G376,G388,G400)</f>
        <v>0.003253912462511422</v>
      </c>
      <c r="J1049" s="10">
        <f>AVERAGE(G412,G424,G436,G448,G460,G472,G484,G496,G508,G520,G532,G544,G556,G568,G580,G592,G604,G616,G628,G640)</f>
        <v>0.003248454422495634</v>
      </c>
      <c r="K1049" s="10">
        <f>AVERAGE(G652,G664,G676,G688,G700,G712,G724,G736,G748,G760,G772,G784,G796,G808,G820,G832,G844,G856,G868)</f>
        <v>0.001678844533044344</v>
      </c>
      <c r="L1049" s="10">
        <f>AVERAGE(G880,G892,G904,G916,G928,G940,G952,G964,G976,G988,G1000,G1012,G1024,G1036)</f>
        <v>0.004405872786900076</v>
      </c>
    </row>
    <row r="1050" s="2" customFormat="1" ht="13.65" customHeight="1">
      <c r="C1050" s="11">
        <v>43412.347222222219</v>
      </c>
      <c r="G1050" s="10">
        <f>AVERAGE(H1050:L1050)</f>
        <v>0.01207375058476321</v>
      </c>
      <c r="H1050" s="10">
        <f>AVERAGE(G5,G17,G29,G41,G53,G65,G77,G77,G89,G101,G113,G125,G137,G149,G161,G173,G185,G197)</f>
        <v>0.009979197473842476</v>
      </c>
      <c r="I1050" s="10">
        <f>AVERAGE(G209,G221,G233,G245,G257,G269,G281,G293,G305,G317,G329,G341,G353,G365,G377,G389,G401)</f>
        <v>0.01459832296229878</v>
      </c>
      <c r="J1050" s="10">
        <f>AVERAGE(G413,G425,G437,G449,G461,G473,G485,G497,G509,G521,G533,G545,G557,G569,G581,G593,G605,G617,G629,G641)</f>
        <v>0.01287541987642187</v>
      </c>
      <c r="K1050" s="10">
        <f>AVERAGE(G653,G665,G677,G689,G701,G713,G725,G737,G749,G761,G773,G785,G797,G809,G821,G833,G845,G857,G869)</f>
        <v>0.007274227754374805</v>
      </c>
      <c r="L1050" s="10">
        <f>AVERAGE(G881,G893,G905,G917,G929,G941,G953,G965,G977,G989,G1001,G1013,G1025,G1037)</f>
        <v>0.01564158485687812</v>
      </c>
    </row>
    <row r="1051" s="2" customFormat="1" ht="13.65" customHeight="1">
      <c r="C1051" s="11">
        <v>43413.347222222219</v>
      </c>
      <c r="G1051" s="10">
        <f>AVERAGE(H1051:L1051)</f>
        <v>0.01091303895513717</v>
      </c>
      <c r="H1051" s="10">
        <f>AVERAGE(G6,G18,G30,G42,G54,G66,G78,G78,G90,G102,G114,G126,G138,G150,G162,G174,G186,G198)</f>
        <v>0.008269494118555713</v>
      </c>
      <c r="I1051" s="10">
        <f>AVERAGE(G210,G222,G234,G246,G258,G270,G282,G294,G306,G318,G330,G342,G354,G366,G378,G390,G402)</f>
        <v>0.01330280934459537</v>
      </c>
      <c r="J1051" s="10">
        <f>AVERAGE(G414,G426,G438,G450,G462,G474,G486,G498,G510,G522,G534,G546,G558,G570,G582,G594,G606,G618,G630,G642)</f>
        <v>0.01564669560877596</v>
      </c>
      <c r="K1051" s="10">
        <f>AVERAGE(G654,G666,G678,G690,G702,G714,G726,G738,G750,G762,G774,G786,G798,G810,G822,G834,G846,G858,G870)</f>
        <v>0.007606219393327276</v>
      </c>
      <c r="L1051" s="10">
        <f>AVERAGE(G882,G894,G906,G918,G930,G942,G954,G966,G978,G990,G1002,G1014,G1026,G1038)</f>
        <v>0.009739976310431534</v>
      </c>
    </row>
    <row r="1052" s="2" customFormat="1" ht="13.65" customHeight="1">
      <c r="C1052" s="11">
        <v>43414.347222222219</v>
      </c>
      <c r="G1052" s="10">
        <f>AVERAGE(H1052:L1052)</f>
        <v>0.01027723371259861</v>
      </c>
      <c r="H1052" s="10">
        <f>AVERAGE(G7,G19,G31,G43,G55,G67,G79,G79,G91,G103,G115,G127,G139,G151,G163,G175,G187,G199)</f>
        <v>0.009126879422838761</v>
      </c>
      <c r="I1052" s="10">
        <f>AVERAGE(G211,G223,G235,G247,G259,G271,G283,G295,G307,G319,G331,G343,G355,G367,G379,G391,G403)</f>
        <v>0.01119220107927397</v>
      </c>
      <c r="J1052" s="10">
        <f>AVERAGE(G415,G427,G439,G451,G463,G475,G487,G499,G511,G523,G535,G547,G559,G571,G583,G595,G607,G619,G631,G643)</f>
        <v>0.0137345600160805</v>
      </c>
      <c r="K1052" s="10">
        <f>AVERAGE(G655,G667,G679,G691,G703,G715,G727,G739,G751,G763,G775,G787,G799,G811,G823,G835,G847,G859,G871)</f>
        <v>0.007579914399673907</v>
      </c>
      <c r="L1052" s="10">
        <f>AVERAGE(G883,G895,G907,G919,G931,G943,G955,G967,G979,G991,G1003,G1015,G1027,G1039)</f>
        <v>0.009752613645125913</v>
      </c>
    </row>
    <row r="1053" s="2" customFormat="1" ht="13.65" customHeight="1">
      <c r="C1053" s="11">
        <v>43415.347222222219</v>
      </c>
      <c r="G1053" s="10">
        <f>AVERAGE(H1053:L1053)</f>
        <v>-7.411029679305142e-07</v>
      </c>
      <c r="H1053" s="10">
        <f>AVERAGE(G8,G20,G32,G44,G56,G68,G80,G80,G92,G104,G116,G128,G140,G152,G164,G176,G188,G200)</f>
        <v>-5.866133359888393e-07</v>
      </c>
      <c r="I1053" s="10">
        <f>AVERAGE(G212,G224,G236,G248,G260,G272,G284,G296,G308,G320,G332,G344,G356,G368,G380,G392,G404)</f>
        <v>-1.865308729279831e-06</v>
      </c>
      <c r="J1053" s="10">
        <f>AVERAGE(G416,G428,G440,G452,G464,G476,G488,G500,G512,G524,G536,G548,G560,G572,G584,G596,G608,G620,G632,G644)</f>
        <v>-9.348575192451996e-07</v>
      </c>
      <c r="K1053" s="10">
        <f>AVERAGE(G656,G668,G680,G692,G704,G716,G728,G740,G752,G764,G776,G788,G800,G812,G824,G836,G848,G860,G872)</f>
        <v>-2.75033300588494e-07</v>
      </c>
      <c r="L1053" s="10">
        <f>AVERAGE(G884,G896,G908,G920,G932,G944,G956,G968,G980,G992,G1004,G1016,G1028,G1040)</f>
        <v>-4.370195455020788e-08</v>
      </c>
    </row>
    <row r="1054" s="2" customFormat="1" ht="13.65" customHeight="1">
      <c r="C1054" s="11">
        <v>43416.347222222219</v>
      </c>
      <c r="G1054" s="10">
        <f>AVERAGE(H1054:L1054)</f>
        <v>-4.139793931931462e-06</v>
      </c>
      <c r="H1054" s="10">
        <f>AVERAGE(G9,G21,G33,G45,G57,G69,G81,G81,G93,G105,G117,G129,G141,G153,G165,G177,G189,G201)</f>
        <v>-2.685996601542157e-06</v>
      </c>
      <c r="I1054" s="10">
        <f>AVERAGE(G213,G225,G237,G249,G261,G273,G285,G297,G309,G321,G333,G345,G357,G369,G381,G393,G405)</f>
        <v>-4.014412712963821e-06</v>
      </c>
      <c r="J1054" s="10">
        <f>AVERAGE(G417,G429,G441,G453,G465,G477,G489,G501,G513,G525,G537,G549,G561,G573,G585,G597,G609,G621,G633,G645)</f>
        <v>-5.887370255430561e-06</v>
      </c>
      <c r="K1054" s="10">
        <f>AVERAGE(G657,G669,G681,G693,G705,G717,G729,G741,G753,G765,G777,G789,G801,G813,G825,G837,G849,G861,G873)</f>
        <v>-1.162077032698181e-06</v>
      </c>
      <c r="L1054" s="10">
        <f>AVERAGE(G885,G897,G909,G921,G933,G945,G957,G969,G981,G993,G1005,G1017,G1029,G1041)</f>
        <v>-6.949113057022591e-06</v>
      </c>
    </row>
    <row r="1055" s="2" customFormat="1" ht="13.65" customHeight="1">
      <c r="C1055" s="11">
        <v>43417.347222222219</v>
      </c>
      <c r="G1055" s="10">
        <f>AVERAGE(H1055:L1055)</f>
        <v>0.005973348000942657</v>
      </c>
      <c r="H1055" s="10">
        <f>AVERAGE(G10,G22,G34,G46,G58,G70,G82,G82,G94,G106,G118,G130,G142,G154,G166,G178,G190,G202)</f>
        <v>0.005370525210475191</v>
      </c>
      <c r="I1055" s="10">
        <f>AVERAGE(G214,G226,G238,G250,G262,G274,G286,G298,G310,G322,G334,G346,G358,G370,G382,G394,G406)</f>
        <v>0.005990902264291697</v>
      </c>
      <c r="J1055" s="10">
        <f>AVERAGE(G418,G430,G442,G454,G466,G478,G490,G502,G514,G526,G538,G550,G562,G574,G586,G598,G610,G622,G634,G646)</f>
        <v>0.008561608822946066</v>
      </c>
      <c r="K1055" s="10">
        <f>AVERAGE(G658,G670,G682,G694,G706,G718,G730,G742,G754,G766,G778,G790,G802,G814,G826,G838,G850,G862,G874)</f>
        <v>0.004678371204817928</v>
      </c>
      <c r="L1055" s="10">
        <f>AVERAGE(G886,G898,G910,G922,G934,G946,G958,G970,G982,G994,G1006,G1018,G1030,G1042)</f>
        <v>0.005265332502182406</v>
      </c>
    </row>
    <row r="1056" s="2" customFormat="1" ht="13.65" customHeight="1">
      <c r="C1056" s="11">
        <v>43418.347222222219</v>
      </c>
      <c r="G1056" s="10">
        <f>AVERAGE(H1056:L1056)</f>
        <v>0.01193985612052319</v>
      </c>
      <c r="H1056" s="10">
        <f>AVERAGE(G11,G23,G35,G47,G59,G71,G83,G83,G95,G107,G119,G131,G143,G155,G167,G179,G191,G203)</f>
        <v>0.01181254522216413</v>
      </c>
      <c r="I1056" s="10">
        <f>AVERAGE(G215,G227,G239,G251,G263,G275,G287,G299,G311,G323,G335,G347,G359,G371,G383,G395,G407)</f>
        <v>0.0106146336723963</v>
      </c>
      <c r="J1056" s="10">
        <f>AVERAGE(G419,G431,G443,G455,G467,G479,G491,G503,G515,G527,G539,G551,G563,G575,G587,G599,G611,G623,G635,G647)</f>
        <v>0.01187592896136108</v>
      </c>
      <c r="K1056" s="10">
        <f>AVERAGE(G659,G671,G683,G695,G707,G719,G731,G743,G755,G767,G779,G791,G803,G815,G827,G839,G851,G863,G875)</f>
        <v>0.01148075416446166</v>
      </c>
      <c r="L1056" s="10">
        <f>AVERAGE(G887,G899,G911,G923,G935,G947,G959,G971,G983,G995,G1007,G1019,G1031,G1043)</f>
        <v>0.01391541858223276</v>
      </c>
    </row>
    <row r="1057" s="2" customFormat="1" ht="13.65" customHeight="1">
      <c r="C1057" s="11">
        <v>43419.347222222219</v>
      </c>
      <c r="G1057" s="10">
        <f>AVERAGE(H1057:L1057)</f>
        <v>0.008663205658209074</v>
      </c>
      <c r="H1057" s="10">
        <f>AVERAGE(G12,G24,G36,G48,G60,G72,G84,G84,G96,G108,G120,G132,G144,G156,G168,G180,G192,G204)</f>
        <v>0.008418681575791426</v>
      </c>
      <c r="I1057" s="10">
        <f>AVERAGE(G216,G228,G240,G252,G264,G276,G288,G300,G312,G324,G336,G348,G360,G372,G384,G396,G408)</f>
        <v>0.009451497069438316</v>
      </c>
      <c r="J1057" s="10">
        <f>AVERAGE(G420,G432,G444,G456,G468,G480,G492,G504,G516,G528,G540,G552,G564,G576,G588,G600,G612,G624,G636,G648)</f>
        <v>0.008953693339121592</v>
      </c>
      <c r="K1057" s="10">
        <f>AVERAGE(G660,G672,G684,G696,G708,G720,G732,G744,G756,G768,G780,G792,G804,G816,G828,G840,G852,G864,G876)</f>
        <v>0.00812189915544359</v>
      </c>
      <c r="L1057" s="10">
        <f>AVERAGE(G888,G900,G912,G924,G936,G948,G960,G972,G984,G996,G1008,G1020,G1032,G1044)</f>
        <v>0.00837025715125045</v>
      </c>
    </row>
    <row r="1058" s="2" customFormat="1" ht="12.75" customHeight="1">
      <c r="C1058" s="11">
        <v>43420.347222222219</v>
      </c>
      <c r="G1058" s="10">
        <f>AVERAGE(H1058:L1058)</f>
        <v>0.005102053171446568</v>
      </c>
      <c r="H1058" s="10">
        <f>AVERAGE(G13,G25,G37,G49,G61,G73,G85,G85,G97,G109,G121,G133,G145,G157,G169,G181,G193,G205)</f>
        <v>0.004607171766731221</v>
      </c>
      <c r="I1058" s="10">
        <f>AVERAGE(G217,G229,G241,G253,G265,G277,G289,G301,G313,G325,G337,G349,G361,G373,G385,G397,G409)</f>
        <v>0.005477674986650599</v>
      </c>
      <c r="J1058" s="10">
        <f>AVERAGE(G421,G433,G445,G457,G469,G481,G493,G505,G517,G529,G541,G553,G565,G577,G589,G601,G613,G625,G637,G649)</f>
        <v>0.005713206919685829</v>
      </c>
      <c r="K1058" s="10">
        <f>AVERAGE(G661,G673,G685,G697,G709,G721,G733,G745,G757,G769,G781,G793,G805,G817,G829,G841,G853,G865,G877)</f>
        <v>0.004453913694804106</v>
      </c>
      <c r="L1058" s="10">
        <f>AVERAGE(G889,G901,G913,G925,G937,G949,G961,G973,G985,G997,G1009,G1021,G1033,G1045)</f>
        <v>0.00525829848936108</v>
      </c>
    </row>
    <row r="1059" s="2" customFormat="1" ht="12.75" customHeight="1">
      <c r="G1059" s="10"/>
    </row>
    <row r="1060" s="2" customFormat="1" ht="12.75" customHeight="1">
      <c r="G1060" s="13"/>
    </row>
  </sheetData>
  <pageMargins left="0" right="0" top="0" bottom="0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BC1060"/>
  <sheetViews>
    <sheetView workbookViewId="0" defaultGridColor="0" colorId="9"/>
  </sheetViews>
  <sheetFormatPr defaultColWidth="5.66667" defaultRowHeight="12.75" customHeight="1" outlineLevelRow="0" outlineLevelCol="0"/>
  <cols>
    <col min="1" max="1" width="11.1719" style="1" customWidth="1"/>
    <col min="2" max="2" width="23.1719" style="1" customWidth="1"/>
    <col min="3" max="3" width="9.35156" style="1" customWidth="1"/>
    <col min="4" max="4" width="10.1719" style="1" customWidth="1"/>
    <col min="5" max="5" width="8.35156" style="1" customWidth="1"/>
    <col min="6" max="6" width="6.5" style="1" customWidth="1"/>
    <col min="7" max="7" width="11.3203" style="1" customWidth="1"/>
    <col min="8" max="55" width="5.67188" style="1" customWidth="1"/>
    <col min="56" max="256" width="5.67188" style="14" customWidth="1"/>
  </cols>
  <sheetData>
    <row r="1" s="2" customFormat="1" ht="24.65" customHeight="1">
      <c r="A1" t="s" s="3">
        <v>0</v>
      </c>
      <c r="B1" t="s" s="4">
        <v>1</v>
      </c>
      <c r="C1" t="s" s="4">
        <v>2</v>
      </c>
      <c r="D1" t="s" s="4">
        <v>3</v>
      </c>
      <c r="E1" t="s" s="4">
        <v>4</v>
      </c>
      <c r="F1" t="s" s="4">
        <v>5</v>
      </c>
      <c r="G1" t="s" s="5">
        <v>186</v>
      </c>
    </row>
    <row r="2" s="2" customFormat="1" ht="13" customHeight="1">
      <c r="A2" t="s" s="6">
        <v>7</v>
      </c>
      <c r="B2" t="s" s="7">
        <v>8</v>
      </c>
      <c r="C2" s="8">
        <v>43409.347222222219</v>
      </c>
      <c r="D2" s="9">
        <v>2</v>
      </c>
      <c r="E2" s="9">
        <v>43920</v>
      </c>
      <c r="F2" s="10">
        <f>D2/E2</f>
        <v>4.553734061930783e-05</v>
      </c>
      <c r="G2" s="10">
        <v>0</v>
      </c>
    </row>
    <row r="3" s="2" customFormat="1" ht="13" customHeight="1">
      <c r="A3" t="s" s="6">
        <v>7</v>
      </c>
      <c r="B3" t="s" s="7">
        <v>8</v>
      </c>
      <c r="C3" s="8">
        <v>43410.347222222219</v>
      </c>
      <c r="D3" s="9">
        <v>2</v>
      </c>
      <c r="E3" s="9">
        <v>43941</v>
      </c>
      <c r="F3" s="10">
        <f>D3/E3</f>
        <v>4.551557770647004e-05</v>
      </c>
      <c r="G3" s="10">
        <f>F3-F2</f>
        <v>-2.176291283779487e-08</v>
      </c>
    </row>
    <row r="4" s="2" customFormat="1" ht="13" customHeight="1">
      <c r="A4" t="s" s="6">
        <v>7</v>
      </c>
      <c r="B4" t="s" s="7">
        <v>8</v>
      </c>
      <c r="C4" s="8">
        <v>43411.347222222219</v>
      </c>
      <c r="D4" s="9">
        <v>2</v>
      </c>
      <c r="E4" s="9">
        <v>43947</v>
      </c>
      <c r="F4" s="10">
        <f>D4/E4</f>
        <v>4.550936355155073e-05</v>
      </c>
      <c r="G4" s="10">
        <f>F4-F3</f>
        <v>-6.214154919308927e-09</v>
      </c>
    </row>
    <row r="5" s="2" customFormat="1" ht="13" customHeight="1">
      <c r="A5" t="s" s="6">
        <v>7</v>
      </c>
      <c r="B5" t="s" s="7">
        <v>8</v>
      </c>
      <c r="C5" s="8">
        <v>43412.347222222219</v>
      </c>
      <c r="D5" s="9">
        <v>11</v>
      </c>
      <c r="E5" s="9">
        <v>43957</v>
      </c>
      <c r="F5" s="10">
        <f>D5/E5</f>
        <v>0.0002502445571808813</v>
      </c>
      <c r="G5" s="10">
        <f>F5-F4</f>
        <v>0.0002047351936293306</v>
      </c>
    </row>
    <row r="6" s="2" customFormat="1" ht="13" customHeight="1">
      <c r="A6" t="s" s="6">
        <v>7</v>
      </c>
      <c r="B6" t="s" s="7">
        <v>8</v>
      </c>
      <c r="C6" s="8">
        <v>43413.347222222219</v>
      </c>
      <c r="D6" s="9">
        <v>13</v>
      </c>
      <c r="E6" s="9">
        <v>43966</v>
      </c>
      <c r="F6" s="10">
        <f>D6/E6</f>
        <v>0.0002956830277942046</v>
      </c>
      <c r="G6" s="10">
        <f>F6-F5</f>
        <v>4.543847061332334e-05</v>
      </c>
    </row>
    <row r="7" s="2" customFormat="1" ht="13" customHeight="1">
      <c r="A7" t="s" s="6">
        <v>7</v>
      </c>
      <c r="B7" t="s" s="7">
        <v>8</v>
      </c>
      <c r="C7" s="8">
        <v>43414.347222222219</v>
      </c>
      <c r="D7" s="9">
        <v>169</v>
      </c>
      <c r="E7" s="9">
        <v>43968</v>
      </c>
      <c r="F7" s="10">
        <f>D7/E7</f>
        <v>0.003843704512372635</v>
      </c>
      <c r="G7" s="10">
        <f>F7-F6</f>
        <v>0.00354802148457843</v>
      </c>
    </row>
    <row r="8" s="2" customFormat="1" ht="13" customHeight="1">
      <c r="A8" t="s" s="6">
        <v>7</v>
      </c>
      <c r="B8" t="s" s="7">
        <v>8</v>
      </c>
      <c r="C8" s="8">
        <v>43415.347222222219</v>
      </c>
      <c r="D8" s="9">
        <v>169</v>
      </c>
      <c r="E8" s="9">
        <v>43968</v>
      </c>
      <c r="F8" s="10">
        <f>D8/E8</f>
        <v>0.003843704512372635</v>
      </c>
      <c r="G8" s="10">
        <f>F8-F7</f>
        <v>0</v>
      </c>
    </row>
    <row r="9" s="2" customFormat="1" ht="13" customHeight="1">
      <c r="A9" t="s" s="6">
        <v>7</v>
      </c>
      <c r="B9" t="s" s="7">
        <v>8</v>
      </c>
      <c r="C9" s="8">
        <v>43416.347222222219</v>
      </c>
      <c r="D9" s="9">
        <v>169</v>
      </c>
      <c r="E9" s="9">
        <v>43974</v>
      </c>
      <c r="F9" s="10">
        <f>D9/E9</f>
        <v>0.003843180060945104</v>
      </c>
      <c r="G9" s="10">
        <f>F9-F8</f>
        <v>-5.244514275307838e-07</v>
      </c>
    </row>
    <row r="10" s="2" customFormat="1" ht="13" customHeight="1">
      <c r="A10" t="s" s="6">
        <v>7</v>
      </c>
      <c r="B10" t="s" s="7">
        <v>8</v>
      </c>
      <c r="C10" s="8">
        <v>43417.347222222219</v>
      </c>
      <c r="D10" s="9">
        <v>379</v>
      </c>
      <c r="E10" s="9">
        <v>43978</v>
      </c>
      <c r="F10" s="10">
        <f>D10/E10</f>
        <v>0.008617945336304516</v>
      </c>
      <c r="G10" s="10">
        <f>F10-F9</f>
        <v>0.004774765275359412</v>
      </c>
    </row>
    <row r="11" s="2" customFormat="1" ht="13" customHeight="1">
      <c r="A11" t="s" s="6">
        <v>7</v>
      </c>
      <c r="B11" t="s" s="7">
        <v>8</v>
      </c>
      <c r="C11" s="8">
        <v>43418.347222222219</v>
      </c>
      <c r="D11" s="9">
        <v>793</v>
      </c>
      <c r="E11" s="9">
        <v>43982</v>
      </c>
      <c r="F11" s="10">
        <f>D11/E11</f>
        <v>0.0180301032240462</v>
      </c>
      <c r="G11" s="10">
        <f>F11-F10</f>
        <v>0.009412157887741685</v>
      </c>
    </row>
    <row r="12" s="2" customFormat="1" ht="13" customHeight="1">
      <c r="A12" t="s" s="6">
        <v>7</v>
      </c>
      <c r="B12" t="s" s="7">
        <v>8</v>
      </c>
      <c r="C12" s="8">
        <v>43419.347222222219</v>
      </c>
      <c r="D12" s="9">
        <v>1016</v>
      </c>
      <c r="E12" s="9">
        <v>43984</v>
      </c>
      <c r="F12" s="10">
        <f>D12/E12</f>
        <v>0.02309930883957803</v>
      </c>
      <c r="G12" s="10">
        <f>F12-F11</f>
        <v>0.005069205615531827</v>
      </c>
    </row>
    <row r="13" s="2" customFormat="1" ht="13" customHeight="1">
      <c r="A13" t="s" s="6">
        <v>7</v>
      </c>
      <c r="B13" t="s" s="7">
        <v>8</v>
      </c>
      <c r="C13" s="8">
        <v>43420.347222222219</v>
      </c>
      <c r="D13" s="9">
        <v>1145</v>
      </c>
      <c r="E13" s="9">
        <v>43986</v>
      </c>
      <c r="F13" s="10">
        <f>D13/E13</f>
        <v>0.02603100986677579</v>
      </c>
      <c r="G13" s="10">
        <f>F13-F12</f>
        <v>0.002931701027197763</v>
      </c>
    </row>
    <row r="14" s="2" customFormat="1" ht="13" customHeight="1">
      <c r="A14" t="s" s="6">
        <v>9</v>
      </c>
      <c r="B14" t="s" s="7">
        <v>10</v>
      </c>
      <c r="C14" s="8">
        <v>43409.347222222219</v>
      </c>
      <c r="D14" s="9">
        <v>0</v>
      </c>
      <c r="E14" s="9">
        <v>41346</v>
      </c>
      <c r="F14" s="10">
        <f>D14/E14</f>
        <v>0</v>
      </c>
      <c r="G14" s="10">
        <v>0</v>
      </c>
    </row>
    <row r="15" s="2" customFormat="1" ht="13" customHeight="1">
      <c r="A15" t="s" s="6">
        <v>9</v>
      </c>
      <c r="B15" t="s" s="7">
        <v>10</v>
      </c>
      <c r="C15" s="8">
        <v>43410.347222222219</v>
      </c>
      <c r="D15" s="9">
        <v>0</v>
      </c>
      <c r="E15" s="9">
        <v>41361</v>
      </c>
      <c r="F15" s="10">
        <f>D15/E15</f>
        <v>0</v>
      </c>
      <c r="G15" s="10">
        <f>F15-F14</f>
        <v>0</v>
      </c>
    </row>
    <row r="16" s="2" customFormat="1" ht="13" customHeight="1">
      <c r="A16" t="s" s="6">
        <v>9</v>
      </c>
      <c r="B16" t="s" s="7">
        <v>10</v>
      </c>
      <c r="C16" s="8">
        <v>43411.347222222219</v>
      </c>
      <c r="D16" s="9">
        <v>0</v>
      </c>
      <c r="E16" s="9">
        <v>41371</v>
      </c>
      <c r="F16" s="10">
        <f>D16/E16</f>
        <v>0</v>
      </c>
      <c r="G16" s="10">
        <f>F16-F15</f>
        <v>0</v>
      </c>
    </row>
    <row r="17" s="2" customFormat="1" ht="13" customHeight="1">
      <c r="A17" t="s" s="6">
        <v>9</v>
      </c>
      <c r="B17" t="s" s="7">
        <v>10</v>
      </c>
      <c r="C17" s="8">
        <v>43412.347222222219</v>
      </c>
      <c r="D17" s="9">
        <v>13</v>
      </c>
      <c r="E17" s="9">
        <v>41381</v>
      </c>
      <c r="F17" s="10">
        <f>D17/E17</f>
        <v>0.0003141538387182524</v>
      </c>
      <c r="G17" s="10">
        <f>F17-F16</f>
        <v>0.0003141538387182524</v>
      </c>
    </row>
    <row r="18" s="2" customFormat="1" ht="13" customHeight="1">
      <c r="A18" t="s" s="6">
        <v>9</v>
      </c>
      <c r="B18" t="s" s="7">
        <v>10</v>
      </c>
      <c r="C18" s="8">
        <v>43413.347222222219</v>
      </c>
      <c r="D18" s="9">
        <v>26</v>
      </c>
      <c r="E18" s="9">
        <v>41390</v>
      </c>
      <c r="F18" s="10">
        <f>D18/E18</f>
        <v>0.0006281710558105822</v>
      </c>
      <c r="G18" s="10">
        <f>F18-F17</f>
        <v>0.0003140172170923299</v>
      </c>
    </row>
    <row r="19" s="2" customFormat="1" ht="13" customHeight="1">
      <c r="A19" t="s" s="6">
        <v>9</v>
      </c>
      <c r="B19" t="s" s="7">
        <v>10</v>
      </c>
      <c r="C19" s="8">
        <v>43414.347222222219</v>
      </c>
      <c r="D19" s="9">
        <v>185</v>
      </c>
      <c r="E19" s="9">
        <v>41396</v>
      </c>
      <c r="F19" s="10">
        <f>D19/E19</f>
        <v>0.004469030824234226</v>
      </c>
      <c r="G19" s="10">
        <f>F19-F18</f>
        <v>0.003840859768423644</v>
      </c>
    </row>
    <row r="20" s="2" customFormat="1" ht="13" customHeight="1">
      <c r="A20" t="s" s="6">
        <v>9</v>
      </c>
      <c r="B20" t="s" s="7">
        <v>10</v>
      </c>
      <c r="C20" s="8">
        <v>43415.347222222219</v>
      </c>
      <c r="D20" s="9">
        <v>185</v>
      </c>
      <c r="E20" s="9">
        <v>41396</v>
      </c>
      <c r="F20" s="10">
        <f>D20/E20</f>
        <v>0.004469030824234226</v>
      </c>
      <c r="G20" s="10">
        <f>F20-F19</f>
        <v>0</v>
      </c>
    </row>
    <row r="21" s="2" customFormat="1" ht="13" customHeight="1">
      <c r="A21" t="s" s="6">
        <v>9</v>
      </c>
      <c r="B21" t="s" s="7">
        <v>10</v>
      </c>
      <c r="C21" s="8">
        <v>43416.347222222219</v>
      </c>
      <c r="D21" s="9">
        <v>185</v>
      </c>
      <c r="E21" s="9">
        <v>41401</v>
      </c>
      <c r="F21" s="10">
        <f>D21/E21</f>
        <v>0.00446849109924881</v>
      </c>
      <c r="G21" s="10">
        <f>F21-F20</f>
        <v>-5.397249854153727e-07</v>
      </c>
    </row>
    <row r="22" s="2" customFormat="1" ht="13" customHeight="1">
      <c r="A22" t="s" s="6">
        <v>9</v>
      </c>
      <c r="B22" t="s" s="7">
        <v>10</v>
      </c>
      <c r="C22" s="8">
        <v>43417.347222222219</v>
      </c>
      <c r="D22" s="9">
        <v>366</v>
      </c>
      <c r="E22" s="9">
        <v>41404</v>
      </c>
      <c r="F22" s="10">
        <f>D22/E22</f>
        <v>0.008839725630373878</v>
      </c>
      <c r="G22" s="10">
        <f>F22-F21</f>
        <v>0.004371234531125067</v>
      </c>
    </row>
    <row r="23" s="2" customFormat="1" ht="13" customHeight="1">
      <c r="A23" t="s" s="6">
        <v>9</v>
      </c>
      <c r="B23" t="s" s="7">
        <v>10</v>
      </c>
      <c r="C23" s="8">
        <v>43418.347222222219</v>
      </c>
      <c r="D23" s="9">
        <v>805</v>
      </c>
      <c r="E23" s="9">
        <v>41406</v>
      </c>
      <c r="F23" s="10">
        <f>D23/E23</f>
        <v>0.01944162681736946</v>
      </c>
      <c r="G23" s="10">
        <f>F23-F22</f>
        <v>0.01060190118699559</v>
      </c>
    </row>
    <row r="24" s="2" customFormat="1" ht="13" customHeight="1">
      <c r="A24" t="s" s="6">
        <v>9</v>
      </c>
      <c r="B24" t="s" s="7">
        <v>10</v>
      </c>
      <c r="C24" s="8">
        <v>43419.347222222219</v>
      </c>
      <c r="D24" s="9">
        <v>1115</v>
      </c>
      <c r="E24" s="9">
        <v>41419</v>
      </c>
      <c r="F24" s="10">
        <f>D24/E24</f>
        <v>0.02692001255462469</v>
      </c>
      <c r="G24" s="10">
        <f>F24-F23</f>
        <v>0.007478385737255226</v>
      </c>
    </row>
    <row r="25" s="2" customFormat="1" ht="13" customHeight="1">
      <c r="A25" t="s" s="6">
        <v>9</v>
      </c>
      <c r="B25" t="s" s="7">
        <v>10</v>
      </c>
      <c r="C25" s="8">
        <v>43420.347222222219</v>
      </c>
      <c r="D25" s="9">
        <v>1238</v>
      </c>
      <c r="E25" s="9">
        <v>41421</v>
      </c>
      <c r="F25" s="10">
        <f>D25/E25</f>
        <v>0.02988822095072548</v>
      </c>
      <c r="G25" s="10">
        <f>F25-F24</f>
        <v>0.002968208396100788</v>
      </c>
    </row>
    <row r="26" s="2" customFormat="1" ht="13" customHeight="1">
      <c r="A26" t="s" s="6">
        <v>11</v>
      </c>
      <c r="B26" t="s" s="7">
        <v>12</v>
      </c>
      <c r="C26" s="8">
        <v>43409.347222222219</v>
      </c>
      <c r="D26" s="9">
        <v>0</v>
      </c>
      <c r="E26" s="9">
        <v>37362</v>
      </c>
      <c r="F26" s="10">
        <f>D26/E26</f>
        <v>0</v>
      </c>
      <c r="G26" s="10">
        <v>0</v>
      </c>
    </row>
    <row r="27" s="2" customFormat="1" ht="13" customHeight="1">
      <c r="A27" t="s" s="6">
        <v>11</v>
      </c>
      <c r="B27" t="s" s="7">
        <v>12</v>
      </c>
      <c r="C27" s="8">
        <v>43410.347222222219</v>
      </c>
      <c r="D27" s="9">
        <v>1</v>
      </c>
      <c r="E27" s="9">
        <v>37366</v>
      </c>
      <c r="F27" s="10">
        <f>D27/E27</f>
        <v>2.676229727559814e-05</v>
      </c>
      <c r="G27" s="10">
        <f>F27-F26</f>
        <v>2.676229727559814e-05</v>
      </c>
    </row>
    <row r="28" s="2" customFormat="1" ht="13" customHeight="1">
      <c r="A28" t="s" s="6">
        <v>11</v>
      </c>
      <c r="B28" t="s" s="7">
        <v>12</v>
      </c>
      <c r="C28" s="8">
        <v>43411.347222222219</v>
      </c>
      <c r="D28" s="9">
        <v>1</v>
      </c>
      <c r="E28" s="9">
        <v>37365</v>
      </c>
      <c r="F28" s="10">
        <f>D28/E28</f>
        <v>2.676301351532182e-05</v>
      </c>
      <c r="G28" s="10">
        <f>F28-F27</f>
        <v>7.162397236854532e-10</v>
      </c>
    </row>
    <row r="29" s="2" customFormat="1" ht="13" customHeight="1">
      <c r="A29" t="s" s="6">
        <v>11</v>
      </c>
      <c r="B29" t="s" s="7">
        <v>12</v>
      </c>
      <c r="C29" s="8">
        <v>43412.347222222219</v>
      </c>
      <c r="D29" s="9">
        <v>3</v>
      </c>
      <c r="E29" s="9">
        <v>37367</v>
      </c>
      <c r="F29" s="10">
        <f>D29/E29</f>
        <v>8.028474322262959e-05</v>
      </c>
      <c r="G29" s="10">
        <f>F29-F28</f>
        <v>5.352172970730777e-05</v>
      </c>
    </row>
    <row r="30" s="2" customFormat="1" ht="13" customHeight="1">
      <c r="A30" t="s" s="6">
        <v>11</v>
      </c>
      <c r="B30" t="s" s="7">
        <v>12</v>
      </c>
      <c r="C30" s="8">
        <v>43413.347222222219</v>
      </c>
      <c r="D30" s="9">
        <v>11</v>
      </c>
      <c r="E30" s="9">
        <v>37371</v>
      </c>
      <c r="F30" s="10">
        <f>D30/E30</f>
        <v>0.0002943458831714431</v>
      </c>
      <c r="G30" s="10">
        <f>F30-F29</f>
        <v>0.0002140611399488135</v>
      </c>
    </row>
    <row r="31" s="2" customFormat="1" ht="13" customHeight="1">
      <c r="A31" t="s" s="6">
        <v>11</v>
      </c>
      <c r="B31" t="s" s="7">
        <v>12</v>
      </c>
      <c r="C31" s="8">
        <v>43414.347222222219</v>
      </c>
      <c r="D31" s="9">
        <v>143</v>
      </c>
      <c r="E31" s="9">
        <v>37372</v>
      </c>
      <c r="F31" s="10">
        <f>D31/E31</f>
        <v>0.003826394091833458</v>
      </c>
      <c r="G31" s="10">
        <f>F31-F30</f>
        <v>0.003532048208662015</v>
      </c>
    </row>
    <row r="32" s="2" customFormat="1" ht="13" customHeight="1">
      <c r="A32" t="s" s="6">
        <v>11</v>
      </c>
      <c r="B32" t="s" s="7">
        <v>12</v>
      </c>
      <c r="C32" s="8">
        <v>43415.347222222219</v>
      </c>
      <c r="D32" s="9">
        <v>143</v>
      </c>
      <c r="E32" s="9">
        <v>37373</v>
      </c>
      <c r="F32" s="10">
        <f>D32/E32</f>
        <v>0.003826291707917481</v>
      </c>
      <c r="G32" s="10">
        <f>F32-F31</f>
        <v>-1.023839159776559e-07</v>
      </c>
    </row>
    <row r="33" s="2" customFormat="1" ht="13" customHeight="1">
      <c r="A33" t="s" s="6">
        <v>11</v>
      </c>
      <c r="B33" t="s" s="7">
        <v>12</v>
      </c>
      <c r="C33" s="8">
        <v>43416.347222222219</v>
      </c>
      <c r="D33" s="9">
        <v>143</v>
      </c>
      <c r="E33" s="9">
        <v>37381</v>
      </c>
      <c r="F33" s="10">
        <f>D33/E33</f>
        <v>0.003825472833792568</v>
      </c>
      <c r="G33" s="10">
        <f>F33-F32</f>
        <v>-8.188741249122965e-07</v>
      </c>
    </row>
    <row r="34" s="2" customFormat="1" ht="13" customHeight="1">
      <c r="A34" t="s" s="6">
        <v>11</v>
      </c>
      <c r="B34" t="s" s="7">
        <v>12</v>
      </c>
      <c r="C34" s="8">
        <v>43417.347222222219</v>
      </c>
      <c r="D34" s="9">
        <v>361</v>
      </c>
      <c r="E34" s="9">
        <v>37382</v>
      </c>
      <c r="F34" s="10">
        <f>D34/E34</f>
        <v>0.009657054197207212</v>
      </c>
      <c r="G34" s="10">
        <f>F34-F33</f>
        <v>0.005831581363414644</v>
      </c>
    </row>
    <row r="35" s="2" customFormat="1" ht="13" customHeight="1">
      <c r="A35" t="s" s="6">
        <v>11</v>
      </c>
      <c r="B35" t="s" s="7">
        <v>12</v>
      </c>
      <c r="C35" s="8">
        <v>43418.347222222219</v>
      </c>
      <c r="D35" s="9">
        <v>737</v>
      </c>
      <c r="E35" s="9">
        <v>37386</v>
      </c>
      <c r="F35" s="10">
        <f>D35/E35</f>
        <v>0.01971326164874552</v>
      </c>
      <c r="G35" s="10">
        <f>F35-F34</f>
        <v>0.01005620745153831</v>
      </c>
    </row>
    <row r="36" s="2" customFormat="1" ht="13" customHeight="1">
      <c r="A36" t="s" s="6">
        <v>11</v>
      </c>
      <c r="B36" t="s" s="7">
        <v>12</v>
      </c>
      <c r="C36" s="8">
        <v>43419.347222222219</v>
      </c>
      <c r="D36" s="9">
        <v>960</v>
      </c>
      <c r="E36" s="9">
        <v>37388</v>
      </c>
      <c r="F36" s="10">
        <f>D36/E36</f>
        <v>0.02567668770728576</v>
      </c>
      <c r="G36" s="10">
        <f>F36-F35</f>
        <v>0.005963426058540243</v>
      </c>
    </row>
    <row r="37" s="2" customFormat="1" ht="13" customHeight="1">
      <c r="A37" t="s" s="6">
        <v>11</v>
      </c>
      <c r="B37" t="s" s="7">
        <v>12</v>
      </c>
      <c r="C37" s="8">
        <v>43420.347222222219</v>
      </c>
      <c r="D37" s="9">
        <v>1076</v>
      </c>
      <c r="E37" s="9">
        <v>37390</v>
      </c>
      <c r="F37" s="10">
        <f>D37/E37</f>
        <v>0.02877774806097887</v>
      </c>
      <c r="G37" s="10">
        <f>F37-F36</f>
        <v>0.003101060353693109</v>
      </c>
    </row>
    <row r="38" s="2" customFormat="1" ht="13" customHeight="1">
      <c r="A38" t="s" s="6">
        <v>13</v>
      </c>
      <c r="B38" t="s" s="7">
        <v>14</v>
      </c>
      <c r="C38" s="8">
        <v>43409.347222222219</v>
      </c>
      <c r="D38" s="9">
        <v>1482</v>
      </c>
      <c r="E38" s="9">
        <v>35328</v>
      </c>
      <c r="F38" s="10">
        <f>D38/E38</f>
        <v>0.04194972826086957</v>
      </c>
      <c r="G38" s="10">
        <v>0</v>
      </c>
    </row>
    <row r="39" s="2" customFormat="1" ht="13" customHeight="1">
      <c r="A39" t="s" s="6">
        <v>13</v>
      </c>
      <c r="B39" t="s" s="7">
        <v>14</v>
      </c>
      <c r="C39" s="8">
        <v>43410.347222222219</v>
      </c>
      <c r="D39" s="9">
        <v>1824</v>
      </c>
      <c r="E39" s="9">
        <v>35333</v>
      </c>
      <c r="F39" s="10">
        <f>D39/E39</f>
        <v>0.05162312852008038</v>
      </c>
      <c r="G39" s="10">
        <f>F39-F38</f>
        <v>0.009673400259210811</v>
      </c>
    </row>
    <row r="40" s="2" customFormat="1" ht="13" customHeight="1">
      <c r="A40" t="s" s="6">
        <v>13</v>
      </c>
      <c r="B40" t="s" s="7">
        <v>14</v>
      </c>
      <c r="C40" s="8">
        <v>43411.347222222219</v>
      </c>
      <c r="D40" s="9">
        <v>1994</v>
      </c>
      <c r="E40" s="9">
        <v>35339</v>
      </c>
      <c r="F40" s="10">
        <f>D40/E40</f>
        <v>0.05642491298565325</v>
      </c>
      <c r="G40" s="10">
        <f>F40-F39</f>
        <v>0.004801784465572868</v>
      </c>
    </row>
    <row r="41" s="2" customFormat="1" ht="13" customHeight="1">
      <c r="A41" t="s" s="6">
        <v>13</v>
      </c>
      <c r="B41" t="s" s="7">
        <v>14</v>
      </c>
      <c r="C41" s="8">
        <v>43412.347222222219</v>
      </c>
      <c r="D41" s="9">
        <v>3012</v>
      </c>
      <c r="E41" s="9">
        <v>35345</v>
      </c>
      <c r="F41" s="10">
        <f>D41/E41</f>
        <v>0.08521714528221813</v>
      </c>
      <c r="G41" s="10">
        <f>F41-F40</f>
        <v>0.02879223229656488</v>
      </c>
    </row>
    <row r="42" s="2" customFormat="1" ht="13" customHeight="1">
      <c r="A42" t="s" s="6">
        <v>13</v>
      </c>
      <c r="B42" t="s" s="7">
        <v>14</v>
      </c>
      <c r="C42" s="8">
        <v>43413.347222222219</v>
      </c>
      <c r="D42" s="9">
        <v>3889</v>
      </c>
      <c r="E42" s="9">
        <v>35358</v>
      </c>
      <c r="F42" s="10">
        <f>D42/E42</f>
        <v>0.1099892527857911</v>
      </c>
      <c r="G42" s="10">
        <f>F42-F41</f>
        <v>0.02477210750357292</v>
      </c>
    </row>
    <row r="43" s="2" customFormat="1" ht="13" customHeight="1">
      <c r="A43" t="s" s="6">
        <v>13</v>
      </c>
      <c r="B43" t="s" s="7">
        <v>14</v>
      </c>
      <c r="C43" s="8">
        <v>43414.347222222219</v>
      </c>
      <c r="D43" s="9">
        <v>4534</v>
      </c>
      <c r="E43" s="9">
        <v>35358</v>
      </c>
      <c r="F43" s="10">
        <f>D43/E43</f>
        <v>0.1282312347983483</v>
      </c>
      <c r="G43" s="10">
        <f>F43-F42</f>
        <v>0.01824198201255728</v>
      </c>
    </row>
    <row r="44" s="2" customFormat="1" ht="13" customHeight="1">
      <c r="A44" t="s" s="6">
        <v>13</v>
      </c>
      <c r="B44" t="s" s="7">
        <v>14</v>
      </c>
      <c r="C44" s="8">
        <v>43415.347222222219</v>
      </c>
      <c r="D44" s="9">
        <v>4534</v>
      </c>
      <c r="E44" s="9">
        <v>35358</v>
      </c>
      <c r="F44" s="10">
        <f>D44/E44</f>
        <v>0.1282312347983483</v>
      </c>
      <c r="G44" s="10">
        <f>F44-F43</f>
        <v>0</v>
      </c>
    </row>
    <row r="45" s="2" customFormat="1" ht="13" customHeight="1">
      <c r="A45" t="s" s="6">
        <v>13</v>
      </c>
      <c r="B45" t="s" s="7">
        <v>14</v>
      </c>
      <c r="C45" s="8">
        <v>43416.347222222219</v>
      </c>
      <c r="D45" s="9">
        <v>4534</v>
      </c>
      <c r="E45" s="9">
        <v>35361</v>
      </c>
      <c r="F45" s="10">
        <f>D45/E45</f>
        <v>0.1282203557591697</v>
      </c>
      <c r="G45" s="10">
        <f>F45-F44</f>
        <v>-1.087903917862398e-05</v>
      </c>
    </row>
    <row r="46" s="2" customFormat="1" ht="13" customHeight="1">
      <c r="A46" t="s" s="6">
        <v>13</v>
      </c>
      <c r="B46" t="s" s="7">
        <v>14</v>
      </c>
      <c r="C46" s="8">
        <v>43417.347222222219</v>
      </c>
      <c r="D46" s="9">
        <v>4981</v>
      </c>
      <c r="E46" s="9">
        <v>35362</v>
      </c>
      <c r="F46" s="10">
        <f>D46/E46</f>
        <v>0.1408574175668797</v>
      </c>
      <c r="G46" s="10">
        <f>F46-F45</f>
        <v>0.01263706180770999</v>
      </c>
    </row>
    <row r="47" s="2" customFormat="1" ht="13" customHeight="1">
      <c r="A47" t="s" s="6">
        <v>13</v>
      </c>
      <c r="B47" t="s" s="7">
        <v>14</v>
      </c>
      <c r="C47" s="8">
        <v>43418.347222222219</v>
      </c>
      <c r="D47" s="9">
        <v>5275</v>
      </c>
      <c r="E47" s="9">
        <v>35376</v>
      </c>
      <c r="F47" s="10">
        <f>D47/E47</f>
        <v>0.1491123925825418</v>
      </c>
      <c r="G47" s="10">
        <f>F47-F46</f>
        <v>0.008254975015662136</v>
      </c>
    </row>
    <row r="48" s="2" customFormat="1" ht="13" customHeight="1">
      <c r="A48" t="s" s="6">
        <v>13</v>
      </c>
      <c r="B48" t="s" s="7">
        <v>14</v>
      </c>
      <c r="C48" s="8">
        <v>43419.347222222219</v>
      </c>
      <c r="D48" s="9">
        <v>5503</v>
      </c>
      <c r="E48" s="9">
        <v>35383</v>
      </c>
      <c r="F48" s="10">
        <f>D48/E48</f>
        <v>0.1555266653477659</v>
      </c>
      <c r="G48" s="10">
        <f>F48-F47</f>
        <v>0.006414272765224049</v>
      </c>
    </row>
    <row r="49" s="2" customFormat="1" ht="13" customHeight="1">
      <c r="A49" t="s" s="6">
        <v>13</v>
      </c>
      <c r="B49" t="s" s="7">
        <v>14</v>
      </c>
      <c r="C49" s="8">
        <v>43420.347222222219</v>
      </c>
      <c r="D49" s="9">
        <v>5659</v>
      </c>
      <c r="E49" s="9">
        <v>35388</v>
      </c>
      <c r="F49" s="10">
        <f>D49/E49</f>
        <v>0.1599129648468407</v>
      </c>
      <c r="G49" s="10">
        <f>F49-F48</f>
        <v>0.004386299499074847</v>
      </c>
    </row>
    <row r="50" s="2" customFormat="1" ht="13" customHeight="1">
      <c r="A50" t="s" s="6">
        <v>15</v>
      </c>
      <c r="B50" t="s" s="7">
        <v>16</v>
      </c>
      <c r="C50" s="8">
        <v>43409.347222222219</v>
      </c>
      <c r="D50" s="9">
        <v>0</v>
      </c>
      <c r="E50" s="9">
        <v>34773</v>
      </c>
      <c r="F50" s="10">
        <f>D50/E50</f>
        <v>0</v>
      </c>
      <c r="G50" s="10">
        <v>0</v>
      </c>
    </row>
    <row r="51" s="2" customFormat="1" ht="13" customHeight="1">
      <c r="A51" t="s" s="6">
        <v>15</v>
      </c>
      <c r="B51" t="s" s="7">
        <v>16</v>
      </c>
      <c r="C51" s="8">
        <v>43410.347222222219</v>
      </c>
      <c r="D51" s="9">
        <v>1</v>
      </c>
      <c r="E51" s="9">
        <v>34781</v>
      </c>
      <c r="F51" s="10">
        <f>D51/E51</f>
        <v>2.875132974900089e-05</v>
      </c>
      <c r="G51" s="10">
        <f>F51-F50</f>
        <v>2.875132974900089e-05</v>
      </c>
    </row>
    <row r="52" s="2" customFormat="1" ht="13" customHeight="1">
      <c r="A52" t="s" s="6">
        <v>15</v>
      </c>
      <c r="B52" t="s" s="7">
        <v>16</v>
      </c>
      <c r="C52" s="8">
        <v>43411.347222222219</v>
      </c>
      <c r="D52" s="9">
        <v>1</v>
      </c>
      <c r="E52" s="9">
        <v>34784</v>
      </c>
      <c r="F52" s="10">
        <f>D52/E52</f>
        <v>2.874885004599816e-05</v>
      </c>
      <c r="G52" s="10">
        <f>F52-F51</f>
        <v>-2.479703002730981e-09</v>
      </c>
    </row>
    <row r="53" s="2" customFormat="1" ht="13" customHeight="1">
      <c r="A53" t="s" s="6">
        <v>15</v>
      </c>
      <c r="B53" t="s" s="7">
        <v>16</v>
      </c>
      <c r="C53" s="8">
        <v>43412.347222222219</v>
      </c>
      <c r="D53" s="9">
        <v>14</v>
      </c>
      <c r="E53" s="9">
        <v>34782</v>
      </c>
      <c r="F53" s="10">
        <f>D53/E53</f>
        <v>0.0004025070438732678</v>
      </c>
      <c r="G53" s="10">
        <f>F53-F52</f>
        <v>0.0003737581938272696</v>
      </c>
    </row>
    <row r="54" s="2" customFormat="1" ht="13" customHeight="1">
      <c r="A54" t="s" s="6">
        <v>15</v>
      </c>
      <c r="B54" t="s" s="7">
        <v>16</v>
      </c>
      <c r="C54" s="8">
        <v>43413.347222222219</v>
      </c>
      <c r="D54" s="9">
        <v>25</v>
      </c>
      <c r="E54" s="9">
        <v>34791</v>
      </c>
      <c r="F54" s="10">
        <f>D54/E54</f>
        <v>0.0007185766433847835</v>
      </c>
      <c r="G54" s="10">
        <f>F54-F53</f>
        <v>0.0003160695995115157</v>
      </c>
    </row>
    <row r="55" s="2" customFormat="1" ht="13" customHeight="1">
      <c r="A55" t="s" s="6">
        <v>15</v>
      </c>
      <c r="B55" t="s" s="7">
        <v>16</v>
      </c>
      <c r="C55" s="8">
        <v>43414.347222222219</v>
      </c>
      <c r="D55" s="9">
        <v>96</v>
      </c>
      <c r="E55" s="9">
        <v>34798</v>
      </c>
      <c r="F55" s="10">
        <f>D55/E55</f>
        <v>0.002758779240186218</v>
      </c>
      <c r="G55" s="10">
        <f>F55-F54</f>
        <v>0.002040202596801434</v>
      </c>
    </row>
    <row r="56" s="2" customFormat="1" ht="13" customHeight="1">
      <c r="A56" t="s" s="6">
        <v>15</v>
      </c>
      <c r="B56" t="s" s="7">
        <v>16</v>
      </c>
      <c r="C56" s="8">
        <v>43415.347222222219</v>
      </c>
      <c r="D56" s="9">
        <v>96</v>
      </c>
      <c r="E56" s="9">
        <v>34798</v>
      </c>
      <c r="F56" s="10">
        <f>D56/E56</f>
        <v>0.002758779240186218</v>
      </c>
      <c r="G56" s="10">
        <f>F56-F55</f>
        <v>0</v>
      </c>
    </row>
    <row r="57" s="2" customFormat="1" ht="13" customHeight="1">
      <c r="A57" t="s" s="6">
        <v>15</v>
      </c>
      <c r="B57" t="s" s="7">
        <v>16</v>
      </c>
      <c r="C57" s="8">
        <v>43416.347222222219</v>
      </c>
      <c r="D57" s="9">
        <v>96</v>
      </c>
      <c r="E57" s="9">
        <v>34798</v>
      </c>
      <c r="F57" s="10">
        <f>D57/E57</f>
        <v>0.002758779240186218</v>
      </c>
      <c r="G57" s="10">
        <f>F57-F56</f>
        <v>0</v>
      </c>
    </row>
    <row r="58" s="2" customFormat="1" ht="13" customHeight="1">
      <c r="A58" t="s" s="6">
        <v>15</v>
      </c>
      <c r="B58" t="s" s="7">
        <v>16</v>
      </c>
      <c r="C58" s="8">
        <v>43417.347222222219</v>
      </c>
      <c r="D58" s="9">
        <v>193</v>
      </c>
      <c r="E58" s="9">
        <v>34800</v>
      </c>
      <c r="F58" s="10">
        <f>D58/E58</f>
        <v>0.005545977011494253</v>
      </c>
      <c r="G58" s="10">
        <f>F58-F57</f>
        <v>0.002787197771308036</v>
      </c>
    </row>
    <row r="59" s="2" customFormat="1" ht="13" customHeight="1">
      <c r="A59" t="s" s="6">
        <v>15</v>
      </c>
      <c r="B59" t="s" s="7">
        <v>16</v>
      </c>
      <c r="C59" s="8">
        <v>43418.347222222219</v>
      </c>
      <c r="D59" s="9">
        <v>597</v>
      </c>
      <c r="E59" s="9">
        <v>34797</v>
      </c>
      <c r="F59" s="10">
        <f>D59/E59</f>
        <v>0.01715665143546858</v>
      </c>
      <c r="G59" s="10">
        <f>F59-F58</f>
        <v>0.01161067442397432</v>
      </c>
    </row>
    <row r="60" s="2" customFormat="1" ht="13" customHeight="1">
      <c r="A60" t="s" s="6">
        <v>15</v>
      </c>
      <c r="B60" t="s" s="7">
        <v>16</v>
      </c>
      <c r="C60" s="8">
        <v>43419.347222222219</v>
      </c>
      <c r="D60" s="9">
        <v>926</v>
      </c>
      <c r="E60" s="9">
        <v>34798</v>
      </c>
      <c r="F60" s="10">
        <f>D60/E60</f>
        <v>0.02661072475429622</v>
      </c>
      <c r="G60" s="10">
        <f>F60-F59</f>
        <v>0.009454073318827649</v>
      </c>
    </row>
    <row r="61" s="2" customFormat="1" ht="13" customHeight="1">
      <c r="A61" t="s" s="6">
        <v>15</v>
      </c>
      <c r="B61" t="s" s="7">
        <v>16</v>
      </c>
      <c r="C61" s="8">
        <v>43420.347222222219</v>
      </c>
      <c r="D61" s="9">
        <v>1125</v>
      </c>
      <c r="E61" s="9">
        <v>34797</v>
      </c>
      <c r="F61" s="10">
        <f>D61/E61</f>
        <v>0.03233037330804379</v>
      </c>
      <c r="G61" s="10">
        <f>F61-F60</f>
        <v>0.005719648553747569</v>
      </c>
    </row>
    <row r="62" s="2" customFormat="1" ht="13" customHeight="1">
      <c r="A62" t="s" s="6">
        <v>17</v>
      </c>
      <c r="B62" t="s" s="7">
        <v>18</v>
      </c>
      <c r="C62" s="8">
        <v>43409.347222222219</v>
      </c>
      <c r="D62" s="9">
        <v>3</v>
      </c>
      <c r="E62" s="9">
        <v>37514</v>
      </c>
      <c r="F62" s="10">
        <f>D62/E62</f>
        <v>7.997014447939436e-05</v>
      </c>
      <c r="G62" s="10">
        <v>0</v>
      </c>
    </row>
    <row r="63" s="2" customFormat="1" ht="13" customHeight="1">
      <c r="A63" t="s" s="6">
        <v>17</v>
      </c>
      <c r="B63" t="s" s="7">
        <v>18</v>
      </c>
      <c r="C63" s="8">
        <v>43410.347222222219</v>
      </c>
      <c r="D63" s="9">
        <v>3</v>
      </c>
      <c r="E63" s="9">
        <v>37528</v>
      </c>
      <c r="F63" s="10">
        <f>D63/E63</f>
        <v>7.99403112342784e-05</v>
      </c>
      <c r="G63" s="10">
        <f>F63-F62</f>
        <v>-2.983324511595406e-08</v>
      </c>
    </row>
    <row r="64" s="2" customFormat="1" ht="13" customHeight="1">
      <c r="A64" t="s" s="6">
        <v>17</v>
      </c>
      <c r="B64" t="s" s="7">
        <v>18</v>
      </c>
      <c r="C64" s="8">
        <v>43411.347222222219</v>
      </c>
      <c r="D64" s="9">
        <v>3</v>
      </c>
      <c r="E64" s="9">
        <v>37535</v>
      </c>
      <c r="F64" s="10">
        <f>D64/E64</f>
        <v>7.992540295723991e-05</v>
      </c>
      <c r="G64" s="10">
        <f>F64-F63</f>
        <v>-1.490827703849078e-08</v>
      </c>
    </row>
    <row r="65" s="2" customFormat="1" ht="13" customHeight="1">
      <c r="A65" t="s" s="6">
        <v>17</v>
      </c>
      <c r="B65" t="s" s="7">
        <v>18</v>
      </c>
      <c r="C65" s="8">
        <v>43412.347222222219</v>
      </c>
      <c r="D65" s="9">
        <v>30</v>
      </c>
      <c r="E65" s="9">
        <v>37543</v>
      </c>
      <c r="F65" s="10">
        <f>D65/E65</f>
        <v>0.000799083717337453</v>
      </c>
      <c r="G65" s="10">
        <f>F65-F64</f>
        <v>0.0007191583143802131</v>
      </c>
    </row>
    <row r="66" s="2" customFormat="1" ht="13" customHeight="1">
      <c r="A66" t="s" s="6">
        <v>17</v>
      </c>
      <c r="B66" t="s" s="7">
        <v>18</v>
      </c>
      <c r="C66" s="8">
        <v>43413.347222222219</v>
      </c>
      <c r="D66" s="9">
        <v>39</v>
      </c>
      <c r="E66" s="9">
        <v>37549</v>
      </c>
      <c r="F66" s="10">
        <f>D66/E66</f>
        <v>0.001038642840022371</v>
      </c>
      <c r="G66" s="10">
        <f>F66-F65</f>
        <v>0.0002395591226849176</v>
      </c>
    </row>
    <row r="67" s="2" customFormat="1" ht="13" customHeight="1">
      <c r="A67" t="s" s="6">
        <v>17</v>
      </c>
      <c r="B67" t="s" s="7">
        <v>18</v>
      </c>
      <c r="C67" s="8">
        <v>43414.347222222219</v>
      </c>
      <c r="D67" s="9">
        <v>157</v>
      </c>
      <c r="E67" s="9">
        <v>37559</v>
      </c>
      <c r="F67" s="10">
        <f>D67/E67</f>
        <v>0.004180089991746319</v>
      </c>
      <c r="G67" s="10">
        <f>F67-F66</f>
        <v>0.003141447151723949</v>
      </c>
    </row>
    <row r="68" s="2" customFormat="1" ht="13" customHeight="1">
      <c r="A68" t="s" s="6">
        <v>17</v>
      </c>
      <c r="B68" t="s" s="7">
        <v>18</v>
      </c>
      <c r="C68" s="8">
        <v>43415.347222222219</v>
      </c>
      <c r="D68" s="9">
        <v>157</v>
      </c>
      <c r="E68" s="9">
        <v>37559</v>
      </c>
      <c r="F68" s="10">
        <f>D68/E68</f>
        <v>0.004180089991746319</v>
      </c>
      <c r="G68" s="10">
        <f>F68-F67</f>
        <v>0</v>
      </c>
    </row>
    <row r="69" s="2" customFormat="1" ht="13" customHeight="1">
      <c r="A69" t="s" s="6">
        <v>17</v>
      </c>
      <c r="B69" t="s" s="7">
        <v>18</v>
      </c>
      <c r="C69" s="8">
        <v>43416.347222222219</v>
      </c>
      <c r="D69" s="9">
        <v>157</v>
      </c>
      <c r="E69" s="9">
        <v>37561</v>
      </c>
      <c r="F69" s="10">
        <f>D69/E69</f>
        <v>0.00417986741567051</v>
      </c>
      <c r="G69" s="10">
        <f>F69-F68</f>
        <v>-2.22576075809694e-07</v>
      </c>
    </row>
    <row r="70" s="2" customFormat="1" ht="13" customHeight="1">
      <c r="A70" t="s" s="6">
        <v>17</v>
      </c>
      <c r="B70" t="s" s="7">
        <v>18</v>
      </c>
      <c r="C70" s="8">
        <v>43417.347222222219</v>
      </c>
      <c r="D70" s="9">
        <v>247</v>
      </c>
      <c r="E70" s="9">
        <v>37563</v>
      </c>
      <c r="F70" s="10">
        <f>D70/E70</f>
        <v>0.006575619625695498</v>
      </c>
      <c r="G70" s="10">
        <f>F70-F69</f>
        <v>0.002395752210024989</v>
      </c>
    </row>
    <row r="71" s="2" customFormat="1" ht="13" customHeight="1">
      <c r="A71" t="s" s="6">
        <v>17</v>
      </c>
      <c r="B71" t="s" s="7">
        <v>18</v>
      </c>
      <c r="C71" s="8">
        <v>43418.347222222219</v>
      </c>
      <c r="D71" s="9">
        <v>616</v>
      </c>
      <c r="E71" s="9">
        <v>37566</v>
      </c>
      <c r="F71" s="10">
        <f>D71/E71</f>
        <v>0.01639780652717883</v>
      </c>
      <c r="G71" s="10">
        <f>F71-F70</f>
        <v>0.009822186901483334</v>
      </c>
    </row>
    <row r="72" s="2" customFormat="1" ht="13" customHeight="1">
      <c r="A72" t="s" s="6">
        <v>17</v>
      </c>
      <c r="B72" t="s" s="7">
        <v>18</v>
      </c>
      <c r="C72" s="8">
        <v>43419.347222222219</v>
      </c>
      <c r="D72" s="9">
        <v>910</v>
      </c>
      <c r="E72" s="9">
        <v>37565</v>
      </c>
      <c r="F72" s="10">
        <f>D72/E72</f>
        <v>0.02422467722614136</v>
      </c>
      <c r="G72" s="10">
        <f>F72-F71</f>
        <v>0.007826870698962523</v>
      </c>
    </row>
    <row r="73" s="2" customFormat="1" ht="13" customHeight="1">
      <c r="A73" t="s" s="6">
        <v>17</v>
      </c>
      <c r="B73" t="s" s="7">
        <v>18</v>
      </c>
      <c r="C73" s="8">
        <v>43420.347222222219</v>
      </c>
      <c r="D73" s="9">
        <v>1064</v>
      </c>
      <c r="E73" s="9">
        <v>37566</v>
      </c>
      <c r="F73" s="10">
        <f>D73/E73</f>
        <v>0.02832348400149071</v>
      </c>
      <c r="G73" s="10">
        <f>F73-F72</f>
        <v>0.004098806775349354</v>
      </c>
    </row>
    <row r="74" s="2" customFormat="1" ht="13" customHeight="1">
      <c r="A74" t="s" s="6">
        <v>19</v>
      </c>
      <c r="B74" t="s" s="7">
        <v>20</v>
      </c>
      <c r="C74" s="8">
        <v>43409.347222222219</v>
      </c>
      <c r="D74" s="9">
        <v>0</v>
      </c>
      <c r="E74" s="9">
        <v>37569</v>
      </c>
      <c r="F74" s="10">
        <f>D74/E74</f>
        <v>0</v>
      </c>
      <c r="G74" s="10">
        <v>0</v>
      </c>
    </row>
    <row r="75" s="2" customFormat="1" ht="13" customHeight="1">
      <c r="A75" t="s" s="6">
        <v>19</v>
      </c>
      <c r="B75" t="s" s="7">
        <v>20</v>
      </c>
      <c r="C75" s="8">
        <v>43410.347222222219</v>
      </c>
      <c r="D75" s="9">
        <v>1</v>
      </c>
      <c r="E75" s="9">
        <v>37584</v>
      </c>
      <c r="F75" s="10">
        <f>D75/E75</f>
        <v>2.660706683695189e-05</v>
      </c>
      <c r="G75" s="10">
        <f>F75-F74</f>
        <v>2.660706683695189e-05</v>
      </c>
    </row>
    <row r="76" s="2" customFormat="1" ht="13" customHeight="1">
      <c r="A76" t="s" s="6">
        <v>19</v>
      </c>
      <c r="B76" t="s" s="7">
        <v>20</v>
      </c>
      <c r="C76" s="8">
        <v>43411.347222222219</v>
      </c>
      <c r="D76" s="9">
        <v>3</v>
      </c>
      <c r="E76" s="9">
        <v>37585</v>
      </c>
      <c r="F76" s="10">
        <f>D76/E76</f>
        <v>7.981907675934548e-05</v>
      </c>
      <c r="G76" s="10">
        <f>F76-F75</f>
        <v>5.321200992239359e-05</v>
      </c>
    </row>
    <row r="77" s="2" customFormat="1" ht="13" customHeight="1">
      <c r="A77" t="s" s="6">
        <v>19</v>
      </c>
      <c r="B77" t="s" s="7">
        <v>20</v>
      </c>
      <c r="C77" s="8">
        <v>43412.347222222219</v>
      </c>
      <c r="D77" s="9">
        <v>48</v>
      </c>
      <c r="E77" s="9">
        <v>37590</v>
      </c>
      <c r="F77" s="10">
        <f>D77/E77</f>
        <v>0.001276935355147646</v>
      </c>
      <c r="G77" s="10">
        <f>F77-F76</f>
        <v>0.0011971162783883</v>
      </c>
    </row>
    <row r="78" s="2" customFormat="1" ht="13" customHeight="1">
      <c r="A78" t="s" s="6">
        <v>19</v>
      </c>
      <c r="B78" t="s" s="7">
        <v>20</v>
      </c>
      <c r="C78" s="8">
        <v>43413.347222222219</v>
      </c>
      <c r="D78" s="9">
        <v>69</v>
      </c>
      <c r="E78" s="9">
        <v>37596</v>
      </c>
      <c r="F78" s="10">
        <f>D78/E78</f>
        <v>0.001835301627832748</v>
      </c>
      <c r="G78" s="10">
        <f>F78-F77</f>
        <v>0.0005583662726851026</v>
      </c>
    </row>
    <row r="79" s="2" customFormat="1" ht="13" customHeight="1">
      <c r="A79" t="s" s="6">
        <v>19</v>
      </c>
      <c r="B79" t="s" s="7">
        <v>20</v>
      </c>
      <c r="C79" s="8">
        <v>43414.347222222219</v>
      </c>
      <c r="D79" s="9">
        <v>207</v>
      </c>
      <c r="E79" s="9">
        <v>37598</v>
      </c>
      <c r="F79" s="10">
        <f>D79/E79</f>
        <v>0.005505612000638331</v>
      </c>
      <c r="G79" s="10">
        <f>F79-F78</f>
        <v>0.003670310372805583</v>
      </c>
    </row>
    <row r="80" s="2" customFormat="1" ht="13" customHeight="1">
      <c r="A80" t="s" s="6">
        <v>19</v>
      </c>
      <c r="B80" t="s" s="7">
        <v>20</v>
      </c>
      <c r="C80" s="8">
        <v>43415.347222222219</v>
      </c>
      <c r="D80" s="9">
        <v>207</v>
      </c>
      <c r="E80" s="9">
        <v>37599</v>
      </c>
      <c r="F80" s="10">
        <f>D80/E80</f>
        <v>0.005505465570892843</v>
      </c>
      <c r="G80" s="10">
        <f>F80-F79</f>
        <v>-1.464297454886743e-07</v>
      </c>
    </row>
    <row r="81" s="2" customFormat="1" ht="13" customHeight="1">
      <c r="A81" t="s" s="6">
        <v>19</v>
      </c>
      <c r="B81" t="s" s="7">
        <v>20</v>
      </c>
      <c r="C81" s="8">
        <v>43416.347222222219</v>
      </c>
      <c r="D81" s="9">
        <v>207</v>
      </c>
      <c r="E81" s="9">
        <v>37605</v>
      </c>
      <c r="F81" s="10">
        <f>D81/E81</f>
        <v>0.005504587155963303</v>
      </c>
      <c r="G81" s="10">
        <f>F81-F80</f>
        <v>-8.784149295396754e-07</v>
      </c>
    </row>
    <row r="82" s="2" customFormat="1" ht="13" customHeight="1">
      <c r="A82" t="s" s="6">
        <v>19</v>
      </c>
      <c r="B82" t="s" s="7">
        <v>20</v>
      </c>
      <c r="C82" s="8">
        <v>43417.347222222219</v>
      </c>
      <c r="D82" s="9">
        <v>312</v>
      </c>
      <c r="E82" s="9">
        <v>37605</v>
      </c>
      <c r="F82" s="10">
        <f>D82/E82</f>
        <v>0.008296769046669325</v>
      </c>
      <c r="G82" s="10">
        <f>F82-F81</f>
        <v>0.002792181890706022</v>
      </c>
    </row>
    <row r="83" s="2" customFormat="1" ht="13" customHeight="1">
      <c r="A83" t="s" s="6">
        <v>19</v>
      </c>
      <c r="B83" t="s" s="7">
        <v>20</v>
      </c>
      <c r="C83" s="8">
        <v>43418.347222222219</v>
      </c>
      <c r="D83" s="9">
        <v>814</v>
      </c>
      <c r="E83" s="9">
        <v>37616</v>
      </c>
      <c r="F83" s="10">
        <f>D83/E83</f>
        <v>0.02163972777541472</v>
      </c>
      <c r="G83" s="10">
        <f>F83-F82</f>
        <v>0.01334295872874539</v>
      </c>
    </row>
    <row r="84" s="2" customFormat="1" ht="13" customHeight="1">
      <c r="A84" t="s" s="6">
        <v>19</v>
      </c>
      <c r="B84" t="s" s="7">
        <v>20</v>
      </c>
      <c r="C84" s="8">
        <v>43419.347222222219</v>
      </c>
      <c r="D84" s="9">
        <v>1155</v>
      </c>
      <c r="E84" s="9">
        <v>37620</v>
      </c>
      <c r="F84" s="10">
        <f>D84/E84</f>
        <v>0.03070175438596491</v>
      </c>
      <c r="G84" s="10">
        <f>F84-F83</f>
        <v>0.009062026610550195</v>
      </c>
    </row>
    <row r="85" s="2" customFormat="1" ht="13" customHeight="1">
      <c r="A85" t="s" s="6">
        <v>19</v>
      </c>
      <c r="B85" t="s" s="7">
        <v>20</v>
      </c>
      <c r="C85" s="8">
        <v>43420.347222222219</v>
      </c>
      <c r="D85" s="9">
        <v>1335</v>
      </c>
      <c r="E85" s="9">
        <v>37622</v>
      </c>
      <c r="F85" s="10">
        <f>D85/E85</f>
        <v>0.03548455690819202</v>
      </c>
      <c r="G85" s="10">
        <f>F85-F84</f>
        <v>0.004782802522227105</v>
      </c>
    </row>
    <row r="86" s="2" customFormat="1" ht="13" customHeight="1">
      <c r="A86" t="s" s="6">
        <v>21</v>
      </c>
      <c r="B86" t="s" s="7">
        <v>22</v>
      </c>
      <c r="C86" s="8">
        <v>43409.347222222219</v>
      </c>
      <c r="D86" s="9">
        <v>1</v>
      </c>
      <c r="E86" s="9">
        <v>39671</v>
      </c>
      <c r="F86" s="10">
        <f>D86/E86</f>
        <v>2.520733029164881e-05</v>
      </c>
      <c r="G86" s="10">
        <v>0</v>
      </c>
    </row>
    <row r="87" s="2" customFormat="1" ht="13" customHeight="1">
      <c r="A87" t="s" s="6">
        <v>21</v>
      </c>
      <c r="B87" t="s" s="7">
        <v>22</v>
      </c>
      <c r="C87" s="8">
        <v>43410.347222222219</v>
      </c>
      <c r="D87" s="9">
        <v>1</v>
      </c>
      <c r="E87" s="9">
        <v>39682</v>
      </c>
      <c r="F87" s="10">
        <f>D87/E87</f>
        <v>2.520034272466106e-05</v>
      </c>
      <c r="G87" s="10">
        <f>F87-F86</f>
        <v>-6.98756698775741e-09</v>
      </c>
    </row>
    <row r="88" s="2" customFormat="1" ht="13" customHeight="1">
      <c r="A88" t="s" s="6">
        <v>21</v>
      </c>
      <c r="B88" t="s" s="7">
        <v>22</v>
      </c>
      <c r="C88" s="8">
        <v>43411.347222222219</v>
      </c>
      <c r="D88" s="9">
        <v>2</v>
      </c>
      <c r="E88" s="9">
        <v>39690</v>
      </c>
      <c r="F88" s="10">
        <f>D88/E88</f>
        <v>5.039052658100277e-05</v>
      </c>
      <c r="G88" s="10">
        <f>F88-F87</f>
        <v>2.519018385634172e-05</v>
      </c>
    </row>
    <row r="89" s="2" customFormat="1" ht="13" customHeight="1">
      <c r="A89" t="s" s="6">
        <v>21</v>
      </c>
      <c r="B89" t="s" s="7">
        <v>22</v>
      </c>
      <c r="C89" s="8">
        <v>43412.347222222219</v>
      </c>
      <c r="D89" s="9">
        <v>88</v>
      </c>
      <c r="E89" s="9">
        <v>39697</v>
      </c>
      <c r="F89" s="10">
        <f>D89/E89</f>
        <v>0.002216792200921984</v>
      </c>
      <c r="G89" s="10">
        <f>F89-F88</f>
        <v>0.002166401674340981</v>
      </c>
    </row>
    <row r="90" s="2" customFormat="1" ht="13" customHeight="1">
      <c r="A90" t="s" s="6">
        <v>21</v>
      </c>
      <c r="B90" t="s" s="7">
        <v>22</v>
      </c>
      <c r="C90" s="8">
        <v>43413.347222222219</v>
      </c>
      <c r="D90" s="9">
        <v>146</v>
      </c>
      <c r="E90" s="9">
        <v>39709</v>
      </c>
      <c r="F90" s="10">
        <f>D90/E90</f>
        <v>0.003676748344204085</v>
      </c>
      <c r="G90" s="10">
        <f>F90-F89</f>
        <v>0.001459956143282101</v>
      </c>
    </row>
    <row r="91" s="2" customFormat="1" ht="13" customHeight="1">
      <c r="A91" t="s" s="6">
        <v>21</v>
      </c>
      <c r="B91" t="s" s="7">
        <v>22</v>
      </c>
      <c r="C91" s="8">
        <v>43414.347222222219</v>
      </c>
      <c r="D91" s="9">
        <v>322</v>
      </c>
      <c r="E91" s="9">
        <v>39713</v>
      </c>
      <c r="F91" s="10">
        <f>D91/E91</f>
        <v>0.008108176163976532</v>
      </c>
      <c r="G91" s="10">
        <f>F91-F90</f>
        <v>0.004431427819772448</v>
      </c>
    </row>
    <row r="92" s="2" customFormat="1" ht="13" customHeight="1">
      <c r="A92" t="s" s="6">
        <v>21</v>
      </c>
      <c r="B92" t="s" s="7">
        <v>22</v>
      </c>
      <c r="C92" s="8">
        <v>43415.347222222219</v>
      </c>
      <c r="D92" s="9">
        <v>322</v>
      </c>
      <c r="E92" s="9">
        <v>39713</v>
      </c>
      <c r="F92" s="10">
        <f>D92/E92</f>
        <v>0.008108176163976532</v>
      </c>
      <c r="G92" s="10">
        <f>F92-F91</f>
        <v>0</v>
      </c>
    </row>
    <row r="93" s="2" customFormat="1" ht="13" customHeight="1">
      <c r="A93" t="s" s="6">
        <v>21</v>
      </c>
      <c r="B93" t="s" s="7">
        <v>22</v>
      </c>
      <c r="C93" s="8">
        <v>43416.347222222219</v>
      </c>
      <c r="D93" s="9">
        <v>322</v>
      </c>
      <c r="E93" s="9">
        <v>39719</v>
      </c>
      <c r="F93" s="10">
        <f>D93/E93</f>
        <v>0.008106951333115134</v>
      </c>
      <c r="G93" s="10">
        <f>F93-F92</f>
        <v>-1.224830861398102e-06</v>
      </c>
    </row>
    <row r="94" s="2" customFormat="1" ht="13" customHeight="1">
      <c r="A94" t="s" s="6">
        <v>21</v>
      </c>
      <c r="B94" t="s" s="7">
        <v>22</v>
      </c>
      <c r="C94" s="8">
        <v>43417.347222222219</v>
      </c>
      <c r="D94" s="9">
        <v>470</v>
      </c>
      <c r="E94" s="9">
        <v>39721</v>
      </c>
      <c r="F94" s="10">
        <f>D94/E94</f>
        <v>0.01183253191007276</v>
      </c>
      <c r="G94" s="10">
        <f>F94-F93</f>
        <v>0.003725580576957623</v>
      </c>
    </row>
    <row r="95" s="2" customFormat="1" ht="13" customHeight="1">
      <c r="A95" t="s" s="6">
        <v>21</v>
      </c>
      <c r="B95" t="s" s="7">
        <v>22</v>
      </c>
      <c r="C95" s="8">
        <v>43418.347222222219</v>
      </c>
      <c r="D95" s="9">
        <v>991</v>
      </c>
      <c r="E95" s="9">
        <v>39728</v>
      </c>
      <c r="F95" s="10">
        <f>D95/E95</f>
        <v>0.02494462343938784</v>
      </c>
      <c r="G95" s="10">
        <f>F95-F94</f>
        <v>0.01311209152931508</v>
      </c>
    </row>
    <row r="96" s="2" customFormat="1" ht="13" customHeight="1">
      <c r="A96" t="s" s="6">
        <v>21</v>
      </c>
      <c r="B96" t="s" s="7">
        <v>22</v>
      </c>
      <c r="C96" s="8">
        <v>43419.347222222219</v>
      </c>
      <c r="D96" s="9">
        <v>1295</v>
      </c>
      <c r="E96" s="9">
        <v>39732</v>
      </c>
      <c r="F96" s="10">
        <f>D96/E96</f>
        <v>0.03259337561663143</v>
      </c>
      <c r="G96" s="10">
        <f>F96-F95</f>
        <v>0.00764875217724359</v>
      </c>
    </row>
    <row r="97" s="2" customFormat="1" ht="13" customHeight="1">
      <c r="A97" t="s" s="6">
        <v>21</v>
      </c>
      <c r="B97" t="s" s="7">
        <v>22</v>
      </c>
      <c r="C97" s="8">
        <v>43420.347222222219</v>
      </c>
      <c r="D97" s="9">
        <v>1554</v>
      </c>
      <c r="E97" s="9">
        <v>39734</v>
      </c>
      <c r="F97" s="10">
        <f>D97/E97</f>
        <v>0.03911008204560326</v>
      </c>
      <c r="G97" s="10">
        <f>F97-F96</f>
        <v>0.006516706428971834</v>
      </c>
    </row>
    <row r="98" s="2" customFormat="1" ht="13" customHeight="1">
      <c r="A98" t="s" s="6">
        <v>23</v>
      </c>
      <c r="B98" t="s" s="7">
        <v>24</v>
      </c>
      <c r="C98" s="8">
        <v>43409.347222222219</v>
      </c>
      <c r="D98" s="9">
        <v>625</v>
      </c>
      <c r="E98" s="9">
        <v>24159</v>
      </c>
      <c r="F98" s="10">
        <f>D98/E98</f>
        <v>0.02587027608758641</v>
      </c>
      <c r="G98" s="10">
        <v>0</v>
      </c>
    </row>
    <row r="99" s="2" customFormat="1" ht="13" customHeight="1">
      <c r="A99" t="s" s="6">
        <v>23</v>
      </c>
      <c r="B99" t="s" s="7">
        <v>24</v>
      </c>
      <c r="C99" s="8">
        <v>43410.347222222219</v>
      </c>
      <c r="D99" s="9">
        <v>764</v>
      </c>
      <c r="E99" s="9">
        <v>24162</v>
      </c>
      <c r="F99" s="10">
        <f>D99/E99</f>
        <v>0.0316198990149822</v>
      </c>
      <c r="G99" s="10">
        <f>F99-F98</f>
        <v>0.005749622927395795</v>
      </c>
    </row>
    <row r="100" s="2" customFormat="1" ht="13" customHeight="1">
      <c r="A100" t="s" s="6">
        <v>23</v>
      </c>
      <c r="B100" t="s" s="7">
        <v>24</v>
      </c>
      <c r="C100" s="8">
        <v>43411.347222222219</v>
      </c>
      <c r="D100" s="9">
        <v>1041</v>
      </c>
      <c r="E100" s="9">
        <v>24165</v>
      </c>
      <c r="F100" s="10">
        <f>D100/E100</f>
        <v>0.0430788330229671</v>
      </c>
      <c r="G100" s="10">
        <f>F100-F99</f>
        <v>0.0114589340079849</v>
      </c>
    </row>
    <row r="101" s="2" customFormat="1" ht="13" customHeight="1">
      <c r="A101" t="s" s="6">
        <v>23</v>
      </c>
      <c r="B101" t="s" s="7">
        <v>24</v>
      </c>
      <c r="C101" s="8">
        <v>43412.347222222219</v>
      </c>
      <c r="D101" s="9">
        <v>1662</v>
      </c>
      <c r="E101" s="9">
        <v>24168</v>
      </c>
      <c r="F101" s="10">
        <f>D101/E101</f>
        <v>0.06876861966236346</v>
      </c>
      <c r="G101" s="10">
        <f>F101-F100</f>
        <v>0.02568978663939635</v>
      </c>
    </row>
    <row r="102" s="2" customFormat="1" ht="13" customHeight="1">
      <c r="A102" t="s" s="6">
        <v>23</v>
      </c>
      <c r="B102" t="s" s="7">
        <v>24</v>
      </c>
      <c r="C102" s="8">
        <v>43413.347222222219</v>
      </c>
      <c r="D102" s="9">
        <v>2128</v>
      </c>
      <c r="E102" s="9">
        <v>24165</v>
      </c>
      <c r="F102" s="10">
        <f>D102/E102</f>
        <v>0.08806124560314504</v>
      </c>
      <c r="G102" s="10">
        <f>F102-F101</f>
        <v>0.01929262594078159</v>
      </c>
    </row>
    <row r="103" s="2" customFormat="1" ht="13" customHeight="1">
      <c r="A103" t="s" s="6">
        <v>23</v>
      </c>
      <c r="B103" t="s" s="7">
        <v>24</v>
      </c>
      <c r="C103" s="8">
        <v>43414.347222222219</v>
      </c>
      <c r="D103" s="9">
        <v>2672</v>
      </c>
      <c r="E103" s="9">
        <v>24168</v>
      </c>
      <c r="F103" s="10">
        <f>D103/E103</f>
        <v>0.1105594174114532</v>
      </c>
      <c r="G103" s="10">
        <f>F103-F102</f>
        <v>0.02249817180830811</v>
      </c>
    </row>
    <row r="104" s="2" customFormat="1" ht="13" customHeight="1">
      <c r="A104" t="s" s="6">
        <v>23</v>
      </c>
      <c r="B104" t="s" s="7">
        <v>24</v>
      </c>
      <c r="C104" s="8">
        <v>43415.347222222219</v>
      </c>
      <c r="D104" s="9">
        <v>2672</v>
      </c>
      <c r="E104" s="9">
        <v>24168</v>
      </c>
      <c r="F104" s="10">
        <f>D104/E104</f>
        <v>0.1105594174114532</v>
      </c>
      <c r="G104" s="10">
        <f>F104-F103</f>
        <v>0</v>
      </c>
    </row>
    <row r="105" s="2" customFormat="1" ht="13" customHeight="1">
      <c r="A105" t="s" s="6">
        <v>23</v>
      </c>
      <c r="B105" t="s" s="7">
        <v>24</v>
      </c>
      <c r="C105" s="8">
        <v>43416.347222222219</v>
      </c>
      <c r="D105" s="9">
        <v>2672</v>
      </c>
      <c r="E105" s="9">
        <v>24168</v>
      </c>
      <c r="F105" s="10">
        <f>D105/E105</f>
        <v>0.1105594174114532</v>
      </c>
      <c r="G105" s="10">
        <f>F105-F104</f>
        <v>0</v>
      </c>
    </row>
    <row r="106" s="2" customFormat="1" ht="13" customHeight="1">
      <c r="A106" t="s" s="6">
        <v>23</v>
      </c>
      <c r="B106" t="s" s="7">
        <v>24</v>
      </c>
      <c r="C106" s="8">
        <v>43417.347222222219</v>
      </c>
      <c r="D106" s="9">
        <v>2798</v>
      </c>
      <c r="E106" s="9">
        <v>24170</v>
      </c>
      <c r="F106" s="10">
        <f>D106/E106</f>
        <v>0.1157633429871742</v>
      </c>
      <c r="G106" s="10">
        <f>F106-F105</f>
        <v>0.005203925575721025</v>
      </c>
    </row>
    <row r="107" s="2" customFormat="1" ht="13" customHeight="1">
      <c r="A107" t="s" s="6">
        <v>23</v>
      </c>
      <c r="B107" t="s" s="7">
        <v>24</v>
      </c>
      <c r="C107" s="8">
        <v>43418.347222222219</v>
      </c>
      <c r="D107" s="9">
        <v>3071</v>
      </c>
      <c r="E107" s="9">
        <v>24177</v>
      </c>
      <c r="F107" s="10">
        <f>D107/E107</f>
        <v>0.1270215494064607</v>
      </c>
      <c r="G107" s="10">
        <f>F107-F106</f>
        <v>0.0112582064192865</v>
      </c>
    </row>
    <row r="108" s="2" customFormat="1" ht="13" customHeight="1">
      <c r="A108" t="s" s="6">
        <v>23</v>
      </c>
      <c r="B108" t="s" s="7">
        <v>24</v>
      </c>
      <c r="C108" s="8">
        <v>43419.347222222219</v>
      </c>
      <c r="D108" s="9">
        <v>3379</v>
      </c>
      <c r="E108" s="9">
        <v>24177</v>
      </c>
      <c r="F108" s="10">
        <f>D108/E108</f>
        <v>0.1397609298093229</v>
      </c>
      <c r="G108" s="10">
        <f>F108-F107</f>
        <v>0.01273938040286224</v>
      </c>
    </row>
    <row r="109" s="2" customFormat="1" ht="13" customHeight="1">
      <c r="A109" t="s" s="6">
        <v>23</v>
      </c>
      <c r="B109" t="s" s="7">
        <v>24</v>
      </c>
      <c r="C109" s="8">
        <v>43420.347222222219</v>
      </c>
      <c r="D109" s="9">
        <v>3544</v>
      </c>
      <c r="E109" s="9">
        <v>24182</v>
      </c>
      <c r="F109" s="10">
        <f>D109/E109</f>
        <v>0.146555289057977</v>
      </c>
      <c r="G109" s="10">
        <f>F109-F108</f>
        <v>0.006794359248654097</v>
      </c>
    </row>
    <row r="110" s="2" customFormat="1" ht="13" customHeight="1">
      <c r="A110" t="s" s="6">
        <v>25</v>
      </c>
      <c r="B110" t="s" s="7">
        <v>26</v>
      </c>
      <c r="C110" s="8">
        <v>43409.347222222219</v>
      </c>
      <c r="D110" s="9">
        <v>445</v>
      </c>
      <c r="E110" s="9">
        <v>20812</v>
      </c>
      <c r="F110" s="10">
        <f>D110/E110</f>
        <v>0.021381895060542</v>
      </c>
      <c r="G110" s="10">
        <v>0</v>
      </c>
    </row>
    <row r="111" s="2" customFormat="1" ht="13" customHeight="1">
      <c r="A111" t="s" s="6">
        <v>25</v>
      </c>
      <c r="B111" t="s" s="7">
        <v>26</v>
      </c>
      <c r="C111" s="8">
        <v>43410.347222222219</v>
      </c>
      <c r="D111" s="9">
        <v>608</v>
      </c>
      <c r="E111" s="9">
        <v>20823</v>
      </c>
      <c r="F111" s="10">
        <f>D111/E111</f>
        <v>0.02919848244729386</v>
      </c>
      <c r="G111" s="10">
        <f>F111-F110</f>
        <v>0.00781658738675186</v>
      </c>
    </row>
    <row r="112" s="2" customFormat="1" ht="13" customHeight="1">
      <c r="A112" t="s" s="6">
        <v>25</v>
      </c>
      <c r="B112" t="s" s="7">
        <v>26</v>
      </c>
      <c r="C112" s="8">
        <v>43411.347222222219</v>
      </c>
      <c r="D112" s="9">
        <v>774</v>
      </c>
      <c r="E112" s="9">
        <v>20823</v>
      </c>
      <c r="F112" s="10">
        <f>D112/E112</f>
        <v>0.03717043653652211</v>
      </c>
      <c r="G112" s="10">
        <f>F112-F111</f>
        <v>0.007971954089228257</v>
      </c>
    </row>
    <row r="113" s="2" customFormat="1" ht="13" customHeight="1">
      <c r="A113" t="s" s="6">
        <v>25</v>
      </c>
      <c r="B113" t="s" s="7">
        <v>26</v>
      </c>
      <c r="C113" s="8">
        <v>43412.347222222219</v>
      </c>
      <c r="D113" s="9">
        <v>1225</v>
      </c>
      <c r="E113" s="9">
        <v>20829</v>
      </c>
      <c r="F113" s="10">
        <f>D113/E113</f>
        <v>0.05881223294445245</v>
      </c>
      <c r="G113" s="10">
        <f>F113-F112</f>
        <v>0.02164179640793033</v>
      </c>
    </row>
    <row r="114" s="2" customFormat="1" ht="13" customHeight="1">
      <c r="A114" t="s" s="6">
        <v>25</v>
      </c>
      <c r="B114" t="s" s="7">
        <v>26</v>
      </c>
      <c r="C114" s="8">
        <v>43413.347222222219</v>
      </c>
      <c r="D114" s="9">
        <v>1683</v>
      </c>
      <c r="E114" s="9">
        <v>20827</v>
      </c>
      <c r="F114" s="10">
        <f>D114/E114</f>
        <v>0.08080856580400442</v>
      </c>
      <c r="G114" s="10">
        <f>F114-F113</f>
        <v>0.02199633285955197</v>
      </c>
    </row>
    <row r="115" s="2" customFormat="1" ht="13" customHeight="1">
      <c r="A115" t="s" s="6">
        <v>25</v>
      </c>
      <c r="B115" t="s" s="7">
        <v>26</v>
      </c>
      <c r="C115" s="8">
        <v>43414.347222222219</v>
      </c>
      <c r="D115" s="9">
        <v>2181</v>
      </c>
      <c r="E115" s="9">
        <v>20829</v>
      </c>
      <c r="F115" s="10">
        <f>D115/E115</f>
        <v>0.1047097796341639</v>
      </c>
      <c r="G115" s="10">
        <f>F115-F114</f>
        <v>0.02390121383015949</v>
      </c>
    </row>
    <row r="116" s="2" customFormat="1" ht="13" customHeight="1">
      <c r="A116" t="s" s="6">
        <v>25</v>
      </c>
      <c r="B116" t="s" s="7">
        <v>26</v>
      </c>
      <c r="C116" s="8">
        <v>43415.347222222219</v>
      </c>
      <c r="D116" s="9">
        <v>2181</v>
      </c>
      <c r="E116" s="9">
        <v>20830</v>
      </c>
      <c r="F116" s="10">
        <f>D116/E116</f>
        <v>0.1047047527604417</v>
      </c>
      <c r="G116" s="10">
        <f>F116-F115</f>
        <v>-5.026873722238645e-06</v>
      </c>
    </row>
    <row r="117" s="2" customFormat="1" ht="13" customHeight="1">
      <c r="A117" t="s" s="6">
        <v>25</v>
      </c>
      <c r="B117" t="s" s="7">
        <v>26</v>
      </c>
      <c r="C117" s="8">
        <v>43416.347222222219</v>
      </c>
      <c r="D117" s="9">
        <v>2181</v>
      </c>
      <c r="E117" s="9">
        <v>20832</v>
      </c>
      <c r="F117" s="10">
        <f>D117/E117</f>
        <v>0.1046947004608295</v>
      </c>
      <c r="G117" s="10">
        <f>F117-F116</f>
        <v>-1.005229961217879e-05</v>
      </c>
    </row>
    <row r="118" s="2" customFormat="1" ht="13" customHeight="1">
      <c r="A118" t="s" s="6">
        <v>25</v>
      </c>
      <c r="B118" t="s" s="7">
        <v>26</v>
      </c>
      <c r="C118" s="8">
        <v>43417.347222222219</v>
      </c>
      <c r="D118" s="9">
        <v>2250</v>
      </c>
      <c r="E118" s="9">
        <v>20830</v>
      </c>
      <c r="F118" s="10">
        <f>D118/E118</f>
        <v>0.1080172827652424</v>
      </c>
      <c r="G118" s="10">
        <f>F118-F117</f>
        <v>0.003322582304412958</v>
      </c>
    </row>
    <row r="119" s="2" customFormat="1" ht="13" customHeight="1">
      <c r="A119" t="s" s="6">
        <v>25</v>
      </c>
      <c r="B119" t="s" s="7">
        <v>26</v>
      </c>
      <c r="C119" s="8">
        <v>43418.347222222219</v>
      </c>
      <c r="D119" s="9">
        <v>2376</v>
      </c>
      <c r="E119" s="9">
        <v>20831</v>
      </c>
      <c r="F119" s="10">
        <f>D119/E119</f>
        <v>0.1140607748067784</v>
      </c>
      <c r="G119" s="10">
        <f>F119-F118</f>
        <v>0.006043492041535911</v>
      </c>
    </row>
    <row r="120" s="2" customFormat="1" ht="13" customHeight="1">
      <c r="A120" t="s" s="6">
        <v>25</v>
      </c>
      <c r="B120" t="s" s="7">
        <v>26</v>
      </c>
      <c r="C120" s="8">
        <v>43419.347222222219</v>
      </c>
      <c r="D120" s="9">
        <v>2543</v>
      </c>
      <c r="E120" s="9">
        <v>20837</v>
      </c>
      <c r="F120" s="10">
        <f>D120/E120</f>
        <v>0.1220425205163891</v>
      </c>
      <c r="G120" s="10">
        <f>F120-F119</f>
        <v>0.007981745709610757</v>
      </c>
    </row>
    <row r="121" s="2" customFormat="1" ht="13" customHeight="1">
      <c r="A121" t="s" s="6">
        <v>25</v>
      </c>
      <c r="B121" t="s" s="7">
        <v>26</v>
      </c>
      <c r="C121" s="8">
        <v>43420.347222222219</v>
      </c>
      <c r="D121" s="9">
        <v>2647</v>
      </c>
      <c r="E121" s="9">
        <v>20836</v>
      </c>
      <c r="F121" s="10">
        <f>D121/E121</f>
        <v>0.1270397389134191</v>
      </c>
      <c r="G121" s="10">
        <f>F121-F120</f>
        <v>0.004997218397029962</v>
      </c>
    </row>
    <row r="122" s="2" customFormat="1" ht="13" customHeight="1">
      <c r="A122" t="s" s="6">
        <v>27</v>
      </c>
      <c r="B122" t="s" s="7">
        <v>28</v>
      </c>
      <c r="C122" s="8">
        <v>43409.347222222219</v>
      </c>
      <c r="D122" s="9">
        <v>22</v>
      </c>
      <c r="E122" s="9">
        <v>35345</v>
      </c>
      <c r="F122" s="10">
        <f>D122/E122</f>
        <v>0.0006224359881171312</v>
      </c>
      <c r="G122" s="10">
        <v>0</v>
      </c>
    </row>
    <row r="123" s="2" customFormat="1" ht="13" customHeight="1">
      <c r="A123" t="s" s="6">
        <v>27</v>
      </c>
      <c r="B123" t="s" s="7">
        <v>28</v>
      </c>
      <c r="C123" s="8">
        <v>43410.347222222219</v>
      </c>
      <c r="D123" s="9">
        <v>44</v>
      </c>
      <c r="E123" s="9">
        <v>35348</v>
      </c>
      <c r="F123" s="10">
        <f>D123/E123</f>
        <v>0.001244766323412923</v>
      </c>
      <c r="G123" s="10">
        <f>F123-F122</f>
        <v>0.0006223303352957918</v>
      </c>
    </row>
    <row r="124" s="2" customFormat="1" ht="13" customHeight="1">
      <c r="A124" t="s" s="6">
        <v>27</v>
      </c>
      <c r="B124" t="s" s="7">
        <v>28</v>
      </c>
      <c r="C124" s="8">
        <v>43411.347222222219</v>
      </c>
      <c r="D124" s="9">
        <v>84</v>
      </c>
      <c r="E124" s="9">
        <v>35352</v>
      </c>
      <c r="F124" s="10">
        <f>D124/E124</f>
        <v>0.002376103190767142</v>
      </c>
      <c r="G124" s="10">
        <f>F124-F123</f>
        <v>0.001131336867354219</v>
      </c>
    </row>
    <row r="125" s="2" customFormat="1" ht="13" customHeight="1">
      <c r="A125" t="s" s="6">
        <v>27</v>
      </c>
      <c r="B125" t="s" s="7">
        <v>28</v>
      </c>
      <c r="C125" s="8">
        <v>43412.347222222219</v>
      </c>
      <c r="D125" s="9">
        <v>425</v>
      </c>
      <c r="E125" s="9">
        <v>35356</v>
      </c>
      <c r="F125" s="10">
        <f>D125/E125</f>
        <v>0.0120205905645435</v>
      </c>
      <c r="G125" s="10">
        <f>F125-F124</f>
        <v>0.009644487373776357</v>
      </c>
    </row>
    <row r="126" s="2" customFormat="1" ht="13" customHeight="1">
      <c r="A126" t="s" s="6">
        <v>27</v>
      </c>
      <c r="B126" t="s" s="7">
        <v>28</v>
      </c>
      <c r="C126" s="8">
        <v>43413.347222222219</v>
      </c>
      <c r="D126" s="9">
        <v>988</v>
      </c>
      <c r="E126" s="9">
        <v>35362</v>
      </c>
      <c r="F126" s="10">
        <f>D126/E126</f>
        <v>0.02793959617668684</v>
      </c>
      <c r="G126" s="10">
        <f>F126-F125</f>
        <v>0.01591900561214334</v>
      </c>
    </row>
    <row r="127" s="2" customFormat="1" ht="13" customHeight="1">
      <c r="A127" t="s" s="6">
        <v>27</v>
      </c>
      <c r="B127" t="s" s="7">
        <v>28</v>
      </c>
      <c r="C127" s="8">
        <v>43414.347222222219</v>
      </c>
      <c r="D127" s="9">
        <v>1281</v>
      </c>
      <c r="E127" s="9">
        <v>35366</v>
      </c>
      <c r="F127" s="10">
        <f>D127/E127</f>
        <v>0.03622122942939546</v>
      </c>
      <c r="G127" s="10">
        <f>F127-F126</f>
        <v>0.008281633252708625</v>
      </c>
    </row>
    <row r="128" s="2" customFormat="1" ht="13" customHeight="1">
      <c r="A128" t="s" s="6">
        <v>27</v>
      </c>
      <c r="B128" t="s" s="7">
        <v>28</v>
      </c>
      <c r="C128" s="8">
        <v>43415.347222222219</v>
      </c>
      <c r="D128" s="9">
        <v>1281</v>
      </c>
      <c r="E128" s="9">
        <v>35367</v>
      </c>
      <c r="F128" s="10">
        <f>D128/E128</f>
        <v>0.03622020527610485</v>
      </c>
      <c r="G128" s="10">
        <f>F128-F127</f>
        <v>-1.024153290618557e-06</v>
      </c>
    </row>
    <row r="129" s="2" customFormat="1" ht="13" customHeight="1">
      <c r="A129" t="s" s="6">
        <v>27</v>
      </c>
      <c r="B129" t="s" s="7">
        <v>28</v>
      </c>
      <c r="C129" s="8">
        <v>43416.347222222219</v>
      </c>
      <c r="D129" s="9">
        <v>1281</v>
      </c>
      <c r="E129" s="9">
        <v>35371</v>
      </c>
      <c r="F129" s="10">
        <f>D129/E129</f>
        <v>0.03621610924203444</v>
      </c>
      <c r="G129" s="10">
        <f>F129-F128</f>
        <v>-4.096034070408261e-06</v>
      </c>
    </row>
    <row r="130" s="2" customFormat="1" ht="13" customHeight="1">
      <c r="A130" t="s" s="6">
        <v>27</v>
      </c>
      <c r="B130" t="s" s="7">
        <v>28</v>
      </c>
      <c r="C130" s="8">
        <v>43417.347222222219</v>
      </c>
      <c r="D130" s="9">
        <v>1525</v>
      </c>
      <c r="E130" s="9">
        <v>35370</v>
      </c>
      <c r="F130" s="10">
        <f>D130/E130</f>
        <v>0.04311563471868815</v>
      </c>
      <c r="G130" s="10">
        <f>F130-F129</f>
        <v>0.006899525476653713</v>
      </c>
    </row>
    <row r="131" s="2" customFormat="1" ht="13" customHeight="1">
      <c r="A131" t="s" s="6">
        <v>27</v>
      </c>
      <c r="B131" t="s" s="7">
        <v>28</v>
      </c>
      <c r="C131" s="8">
        <v>43418.347222222219</v>
      </c>
      <c r="D131" s="9">
        <v>2236</v>
      </c>
      <c r="E131" s="9">
        <v>35375</v>
      </c>
      <c r="F131" s="10">
        <f>D131/E131</f>
        <v>0.06320848056537103</v>
      </c>
      <c r="G131" s="10">
        <f>F131-F130</f>
        <v>0.02009284584668287</v>
      </c>
    </row>
    <row r="132" s="2" customFormat="1" ht="13" customHeight="1">
      <c r="A132" t="s" s="6">
        <v>27</v>
      </c>
      <c r="B132" t="s" s="7">
        <v>28</v>
      </c>
      <c r="C132" s="8">
        <v>43419.347222222219</v>
      </c>
      <c r="D132" s="9">
        <v>2546</v>
      </c>
      <c r="E132" s="9">
        <v>35382</v>
      </c>
      <c r="F132" s="10">
        <f>D132/E132</f>
        <v>0.07195749251031598</v>
      </c>
      <c r="G132" s="10">
        <f>F132-F131</f>
        <v>0.008749011944944957</v>
      </c>
    </row>
    <row r="133" s="2" customFormat="1" ht="13" customHeight="1">
      <c r="A133" t="s" s="6">
        <v>27</v>
      </c>
      <c r="B133" t="s" s="7">
        <v>28</v>
      </c>
      <c r="C133" s="8">
        <v>43420.347222222219</v>
      </c>
      <c r="D133" s="9">
        <v>2643</v>
      </c>
      <c r="E133" s="9">
        <v>35386</v>
      </c>
      <c r="F133" s="10">
        <f>D133/E133</f>
        <v>0.0746905555869553</v>
      </c>
      <c r="G133" s="10">
        <f>F133-F132</f>
        <v>0.002733063076639314</v>
      </c>
    </row>
    <row r="134" s="2" customFormat="1" ht="13" customHeight="1">
      <c r="A134" t="s" s="6">
        <v>29</v>
      </c>
      <c r="B134" t="s" s="7">
        <v>30</v>
      </c>
      <c r="C134" s="8">
        <v>43409.347222222219</v>
      </c>
      <c r="D134" s="9">
        <v>27</v>
      </c>
      <c r="E134" s="9">
        <v>40265</v>
      </c>
      <c r="F134" s="10">
        <f>D134/E134</f>
        <v>0.0006705575561902397</v>
      </c>
      <c r="G134" s="10">
        <v>0</v>
      </c>
    </row>
    <row r="135" s="2" customFormat="1" ht="13" customHeight="1">
      <c r="A135" t="s" s="6">
        <v>29</v>
      </c>
      <c r="B135" t="s" s="7">
        <v>30</v>
      </c>
      <c r="C135" s="8">
        <v>43410.347222222219</v>
      </c>
      <c r="D135" s="9">
        <v>83</v>
      </c>
      <c r="E135" s="9">
        <v>40292</v>
      </c>
      <c r="F135" s="10">
        <f>D135/E135</f>
        <v>0.002059962275389655</v>
      </c>
      <c r="G135" s="10">
        <f>F135-F134</f>
        <v>0.001389404719199416</v>
      </c>
    </row>
    <row r="136" s="2" customFormat="1" ht="13" customHeight="1">
      <c r="A136" t="s" s="6">
        <v>29</v>
      </c>
      <c r="B136" t="s" s="7">
        <v>30</v>
      </c>
      <c r="C136" s="8">
        <v>43411.347222222219</v>
      </c>
      <c r="D136" s="9">
        <v>107</v>
      </c>
      <c r="E136" s="9">
        <v>40293</v>
      </c>
      <c r="F136" s="10">
        <f>D136/E136</f>
        <v>0.002655548110093565</v>
      </c>
      <c r="G136" s="10">
        <f>F136-F135</f>
        <v>0.0005955858347039093</v>
      </c>
    </row>
    <row r="137" s="2" customFormat="1" ht="13" customHeight="1">
      <c r="A137" t="s" s="6">
        <v>29</v>
      </c>
      <c r="B137" t="s" s="7">
        <v>30</v>
      </c>
      <c r="C137" s="8">
        <v>43412.347222222219</v>
      </c>
      <c r="D137" s="9">
        <v>434</v>
      </c>
      <c r="E137" s="9">
        <v>40296</v>
      </c>
      <c r="F137" s="10">
        <f>D137/E137</f>
        <v>0.01077029978161604</v>
      </c>
      <c r="G137" s="10">
        <f>F137-F136</f>
        <v>0.008114751671522476</v>
      </c>
    </row>
    <row r="138" s="2" customFormat="1" ht="13" customHeight="1">
      <c r="A138" t="s" s="6">
        <v>29</v>
      </c>
      <c r="B138" t="s" s="7">
        <v>30</v>
      </c>
      <c r="C138" s="8">
        <v>43413.347222222219</v>
      </c>
      <c r="D138" s="9">
        <v>1222</v>
      </c>
      <c r="E138" s="9">
        <v>40315</v>
      </c>
      <c r="F138" s="10">
        <f>D138/E138</f>
        <v>0.03031129852412253</v>
      </c>
      <c r="G138" s="10">
        <f>F138-F137</f>
        <v>0.01954099874250649</v>
      </c>
    </row>
    <row r="139" s="2" customFormat="1" ht="13" customHeight="1">
      <c r="A139" t="s" s="6">
        <v>29</v>
      </c>
      <c r="B139" t="s" s="7">
        <v>30</v>
      </c>
      <c r="C139" s="8">
        <v>43414.347222222219</v>
      </c>
      <c r="D139" s="9">
        <v>1809</v>
      </c>
      <c r="E139" s="9">
        <v>40311</v>
      </c>
      <c r="F139" s="10">
        <f>D139/E139</f>
        <v>0.04487608841259209</v>
      </c>
      <c r="G139" s="10">
        <f>F139-F138</f>
        <v>0.01456478988846956</v>
      </c>
    </row>
    <row r="140" s="2" customFormat="1" ht="13" customHeight="1">
      <c r="A140" t="s" s="6">
        <v>29</v>
      </c>
      <c r="B140" t="s" s="7">
        <v>30</v>
      </c>
      <c r="C140" s="8">
        <v>43415.347222222219</v>
      </c>
      <c r="D140" s="9">
        <v>1809</v>
      </c>
      <c r="E140" s="9">
        <v>40311</v>
      </c>
      <c r="F140" s="10">
        <f>D140/E140</f>
        <v>0.04487608841259209</v>
      </c>
      <c r="G140" s="10">
        <f>F140-F139</f>
        <v>0</v>
      </c>
    </row>
    <row r="141" s="2" customFormat="1" ht="13" customHeight="1">
      <c r="A141" t="s" s="6">
        <v>29</v>
      </c>
      <c r="B141" t="s" s="7">
        <v>30</v>
      </c>
      <c r="C141" s="8">
        <v>43416.347222222219</v>
      </c>
      <c r="D141" s="9">
        <v>1809</v>
      </c>
      <c r="E141" s="9">
        <v>40316</v>
      </c>
      <c r="F141" s="10">
        <f>D141/E141</f>
        <v>0.04487052286933228</v>
      </c>
      <c r="G141" s="10">
        <f>F141-F140</f>
        <v>-5.565543259818118e-06</v>
      </c>
    </row>
    <row r="142" s="2" customFormat="1" ht="13" customHeight="1">
      <c r="A142" t="s" s="6">
        <v>29</v>
      </c>
      <c r="B142" t="s" s="7">
        <v>30</v>
      </c>
      <c r="C142" s="8">
        <v>43417.347222222219</v>
      </c>
      <c r="D142" s="9">
        <v>2199</v>
      </c>
      <c r="E142" s="9">
        <v>40319</v>
      </c>
      <c r="F142" s="10">
        <f>D142/E142</f>
        <v>0.05454004315583224</v>
      </c>
      <c r="G142" s="10">
        <f>F142-F141</f>
        <v>0.009669520286499964</v>
      </c>
    </row>
    <row r="143" s="2" customFormat="1" ht="13" customHeight="1">
      <c r="A143" t="s" s="6">
        <v>29</v>
      </c>
      <c r="B143" t="s" s="7">
        <v>30</v>
      </c>
      <c r="C143" s="8">
        <v>43418.347222222219</v>
      </c>
      <c r="D143" s="9">
        <v>2999</v>
      </c>
      <c r="E143" s="9">
        <v>40327</v>
      </c>
      <c r="F143" s="10">
        <f>D143/E143</f>
        <v>0.0743670493713889</v>
      </c>
      <c r="G143" s="10">
        <f>F143-F142</f>
        <v>0.01982700621555666</v>
      </c>
    </row>
    <row r="144" s="2" customFormat="1" ht="13" customHeight="1">
      <c r="A144" t="s" s="6">
        <v>29</v>
      </c>
      <c r="B144" t="s" s="7">
        <v>30</v>
      </c>
      <c r="C144" s="8">
        <v>43419.347222222219</v>
      </c>
      <c r="D144" s="9">
        <v>3244</v>
      </c>
      <c r="E144" s="9">
        <v>40335</v>
      </c>
      <c r="F144" s="10">
        <f>D144/E144</f>
        <v>0.08042642865997272</v>
      </c>
      <c r="G144" s="10">
        <f>F144-F143</f>
        <v>0.006059379288583827</v>
      </c>
    </row>
    <row r="145" s="2" customFormat="1" ht="13" customHeight="1">
      <c r="A145" t="s" s="6">
        <v>29</v>
      </c>
      <c r="B145" t="s" s="7">
        <v>30</v>
      </c>
      <c r="C145" s="8">
        <v>43420.347222222219</v>
      </c>
      <c r="D145" s="9">
        <v>3417</v>
      </c>
      <c r="E145" s="9">
        <v>40337</v>
      </c>
      <c r="F145" s="10">
        <f>D145/E145</f>
        <v>0.08471130723653221</v>
      </c>
      <c r="G145" s="10">
        <f>F145-F144</f>
        <v>0.004284878576559487</v>
      </c>
    </row>
    <row r="146" s="2" customFormat="1" ht="13" customHeight="1">
      <c r="A146" t="s" s="6">
        <v>31</v>
      </c>
      <c r="B146" t="s" s="7">
        <v>32</v>
      </c>
      <c r="C146" s="8">
        <v>43409.347222222219</v>
      </c>
      <c r="D146" s="9">
        <v>84</v>
      </c>
      <c r="E146" s="9">
        <v>25077</v>
      </c>
      <c r="F146" s="10">
        <f>D146/E146</f>
        <v>0.003349682976432588</v>
      </c>
      <c r="G146" s="10">
        <v>0</v>
      </c>
    </row>
    <row r="147" s="2" customFormat="1" ht="13" customHeight="1">
      <c r="A147" t="s" s="6">
        <v>31</v>
      </c>
      <c r="B147" t="s" s="7">
        <v>32</v>
      </c>
      <c r="C147" s="8">
        <v>43410.347222222219</v>
      </c>
      <c r="D147" s="9">
        <v>95</v>
      </c>
      <c r="E147" s="9">
        <v>25086</v>
      </c>
      <c r="F147" s="10">
        <f>D147/E147</f>
        <v>0.003786972813521486</v>
      </c>
      <c r="G147" s="10">
        <f>F147-F146</f>
        <v>0.0004372898370888986</v>
      </c>
    </row>
    <row r="148" s="2" customFormat="1" ht="13" customHeight="1">
      <c r="A148" t="s" s="6">
        <v>31</v>
      </c>
      <c r="B148" t="s" s="7">
        <v>32</v>
      </c>
      <c r="C148" s="8">
        <v>43411.347222222219</v>
      </c>
      <c r="D148" s="9">
        <v>123</v>
      </c>
      <c r="E148" s="9">
        <v>25092</v>
      </c>
      <c r="F148" s="10">
        <f>D148/E148</f>
        <v>0.004901960784313725</v>
      </c>
      <c r="G148" s="10">
        <f>F148-F147</f>
        <v>0.001114987970792239</v>
      </c>
    </row>
    <row r="149" s="2" customFormat="1" ht="13" customHeight="1">
      <c r="A149" t="s" s="6">
        <v>31</v>
      </c>
      <c r="B149" t="s" s="7">
        <v>32</v>
      </c>
      <c r="C149" s="8">
        <v>43412.347222222219</v>
      </c>
      <c r="D149" s="9">
        <v>609</v>
      </c>
      <c r="E149" s="9">
        <v>25102</v>
      </c>
      <c r="F149" s="10">
        <f>D149/E149</f>
        <v>0.02426101505856107</v>
      </c>
      <c r="G149" s="10">
        <f>F149-F148</f>
        <v>0.01935905427424734</v>
      </c>
    </row>
    <row r="150" s="2" customFormat="1" ht="13" customHeight="1">
      <c r="A150" t="s" s="6">
        <v>31</v>
      </c>
      <c r="B150" t="s" s="7">
        <v>32</v>
      </c>
      <c r="C150" s="8">
        <v>43413.347222222219</v>
      </c>
      <c r="D150" s="9">
        <v>936</v>
      </c>
      <c r="E150" s="9">
        <v>25107</v>
      </c>
      <c r="F150" s="10">
        <f>D150/E150</f>
        <v>0.03728043971800693</v>
      </c>
      <c r="G150" s="10">
        <f>F150-F149</f>
        <v>0.01301942465944586</v>
      </c>
    </row>
    <row r="151" s="2" customFormat="1" ht="13" customHeight="1">
      <c r="A151" t="s" s="6">
        <v>31</v>
      </c>
      <c r="B151" t="s" s="7">
        <v>32</v>
      </c>
      <c r="C151" s="8">
        <v>43414.347222222219</v>
      </c>
      <c r="D151" s="9">
        <v>1380</v>
      </c>
      <c r="E151" s="9">
        <v>25109</v>
      </c>
      <c r="F151" s="10">
        <f>D151/E151</f>
        <v>0.0549603727747023</v>
      </c>
      <c r="G151" s="10">
        <f>F151-F150</f>
        <v>0.01767993305669537</v>
      </c>
    </row>
    <row r="152" s="2" customFormat="1" ht="13" customHeight="1">
      <c r="A152" t="s" s="6">
        <v>31</v>
      </c>
      <c r="B152" t="s" s="7">
        <v>32</v>
      </c>
      <c r="C152" s="8">
        <v>43415.347222222219</v>
      </c>
      <c r="D152" s="9">
        <v>1380</v>
      </c>
      <c r="E152" s="9">
        <v>25110</v>
      </c>
      <c r="F152" s="10">
        <f>D152/E152</f>
        <v>0.05495818399044206</v>
      </c>
      <c r="G152" s="10">
        <f>F152-F151</f>
        <v>-2.188784260240273e-06</v>
      </c>
    </row>
    <row r="153" s="2" customFormat="1" ht="13" customHeight="1">
      <c r="A153" t="s" s="6">
        <v>31</v>
      </c>
      <c r="B153" t="s" s="7">
        <v>32</v>
      </c>
      <c r="C153" s="8">
        <v>43416.347222222219</v>
      </c>
      <c r="D153" s="9">
        <v>1380</v>
      </c>
      <c r="E153" s="9">
        <v>25110</v>
      </c>
      <c r="F153" s="10">
        <f>D153/E153</f>
        <v>0.05495818399044206</v>
      </c>
      <c r="G153" s="10">
        <f>F153-F152</f>
        <v>0</v>
      </c>
    </row>
    <row r="154" s="2" customFormat="1" ht="13" customHeight="1">
      <c r="A154" t="s" s="6">
        <v>31</v>
      </c>
      <c r="B154" t="s" s="7">
        <v>32</v>
      </c>
      <c r="C154" s="8">
        <v>43417.347222222219</v>
      </c>
      <c r="D154" s="9">
        <v>1734</v>
      </c>
      <c r="E154" s="9">
        <v>25110</v>
      </c>
      <c r="F154" s="10">
        <f>D154/E154</f>
        <v>0.06905615292712067</v>
      </c>
      <c r="G154" s="10">
        <f>F154-F153</f>
        <v>0.01409796893667861</v>
      </c>
    </row>
    <row r="155" s="2" customFormat="1" ht="13" customHeight="1">
      <c r="A155" t="s" s="6">
        <v>31</v>
      </c>
      <c r="B155" t="s" s="7">
        <v>32</v>
      </c>
      <c r="C155" s="8">
        <v>43418.347222222219</v>
      </c>
      <c r="D155" s="9">
        <v>1890</v>
      </c>
      <c r="E155" s="9">
        <v>25117</v>
      </c>
      <c r="F155" s="10">
        <f>D155/E155</f>
        <v>0.07524784010829319</v>
      </c>
      <c r="G155" s="10">
        <f>F155-F154</f>
        <v>0.006191687181172523</v>
      </c>
    </row>
    <row r="156" s="2" customFormat="1" ht="13" customHeight="1">
      <c r="A156" t="s" s="6">
        <v>31</v>
      </c>
      <c r="B156" t="s" s="7">
        <v>32</v>
      </c>
      <c r="C156" s="8">
        <v>43419.347222222219</v>
      </c>
      <c r="D156" s="9">
        <v>2150</v>
      </c>
      <c r="E156" s="9">
        <v>25123</v>
      </c>
      <c r="F156" s="10">
        <f>D156/E156</f>
        <v>0.08557895155833301</v>
      </c>
      <c r="G156" s="10">
        <f>F156-F155</f>
        <v>0.01033111145003981</v>
      </c>
    </row>
    <row r="157" s="2" customFormat="1" ht="13" customHeight="1">
      <c r="A157" t="s" s="6">
        <v>31</v>
      </c>
      <c r="B157" t="s" s="7">
        <v>32</v>
      </c>
      <c r="C157" s="8">
        <v>43420.347222222219</v>
      </c>
      <c r="D157" s="9">
        <v>2304</v>
      </c>
      <c r="E157" s="9">
        <v>25130</v>
      </c>
      <c r="F157" s="10">
        <f>D157/E157</f>
        <v>0.09168324711500199</v>
      </c>
      <c r="G157" s="10">
        <f>F157-F156</f>
        <v>0.006104295556668984</v>
      </c>
    </row>
    <row r="158" s="2" customFormat="1" ht="13" customHeight="1">
      <c r="A158" t="s" s="6">
        <v>33</v>
      </c>
      <c r="B158" t="s" s="7">
        <v>34</v>
      </c>
      <c r="C158" s="8">
        <v>43409.347222222219</v>
      </c>
      <c r="D158" s="9">
        <v>1</v>
      </c>
      <c r="E158" s="9">
        <v>41942</v>
      </c>
      <c r="F158" s="10">
        <f>D158/E158</f>
        <v>2.384244909637118e-05</v>
      </c>
      <c r="G158" s="10">
        <v>0</v>
      </c>
    </row>
    <row r="159" s="2" customFormat="1" ht="13" customHeight="1">
      <c r="A159" t="s" s="6">
        <v>33</v>
      </c>
      <c r="B159" t="s" s="7">
        <v>34</v>
      </c>
      <c r="C159" s="8">
        <v>43410.347222222219</v>
      </c>
      <c r="D159" s="9">
        <v>1</v>
      </c>
      <c r="E159" s="9">
        <v>41959</v>
      </c>
      <c r="F159" s="10">
        <f>D159/E159</f>
        <v>2.383278915131438e-05</v>
      </c>
      <c r="G159" s="10">
        <f>F159-F158</f>
        <v>-9.659945056799443e-09</v>
      </c>
    </row>
    <row r="160" s="2" customFormat="1" ht="13" customHeight="1">
      <c r="A160" t="s" s="6">
        <v>33</v>
      </c>
      <c r="B160" t="s" s="7">
        <v>34</v>
      </c>
      <c r="C160" s="8">
        <v>43411.347222222219</v>
      </c>
      <c r="D160" s="9">
        <v>1</v>
      </c>
      <c r="E160" s="9">
        <v>41962</v>
      </c>
      <c r="F160" s="10">
        <f>D160/E160</f>
        <v>2.383108526762309e-05</v>
      </c>
      <c r="G160" s="10">
        <f>F160-F159</f>
        <v>-1.703883691291672e-09</v>
      </c>
    </row>
    <row r="161" s="2" customFormat="1" ht="13" customHeight="1">
      <c r="A161" t="s" s="6">
        <v>33</v>
      </c>
      <c r="B161" t="s" s="7">
        <v>34</v>
      </c>
      <c r="C161" s="8">
        <v>43412.347222222219</v>
      </c>
      <c r="D161" s="9">
        <v>3</v>
      </c>
      <c r="E161" s="9">
        <v>41963</v>
      </c>
      <c r="F161" s="10">
        <f>D161/E161</f>
        <v>7.149155208159569e-05</v>
      </c>
      <c r="G161" s="10">
        <f>F161-F160</f>
        <v>4.76604668139726e-05</v>
      </c>
    </row>
    <row r="162" s="2" customFormat="1" ht="13" customHeight="1">
      <c r="A162" t="s" s="6">
        <v>33</v>
      </c>
      <c r="B162" t="s" s="7">
        <v>34</v>
      </c>
      <c r="C162" s="8">
        <v>43413.347222222219</v>
      </c>
      <c r="D162" s="9">
        <v>4</v>
      </c>
      <c r="E162" s="9">
        <v>41975</v>
      </c>
      <c r="F162" s="10">
        <f>D162/E162</f>
        <v>9.529481834425254e-05</v>
      </c>
      <c r="G162" s="10">
        <f>F162-F161</f>
        <v>2.380326626265685e-05</v>
      </c>
    </row>
    <row r="163" s="2" customFormat="1" ht="13" customHeight="1">
      <c r="A163" t="s" s="6">
        <v>33</v>
      </c>
      <c r="B163" t="s" s="7">
        <v>34</v>
      </c>
      <c r="C163" s="8">
        <v>43414.347222222219</v>
      </c>
      <c r="D163" s="9">
        <v>145</v>
      </c>
      <c r="E163" s="9">
        <v>41978</v>
      </c>
      <c r="F163" s="10">
        <f>D163/E163</f>
        <v>0.003454190290151984</v>
      </c>
      <c r="G163" s="10">
        <f>F163-F162</f>
        <v>0.003358895471807732</v>
      </c>
    </row>
    <row r="164" s="2" customFormat="1" ht="13" customHeight="1">
      <c r="A164" t="s" s="6">
        <v>33</v>
      </c>
      <c r="B164" t="s" s="7">
        <v>34</v>
      </c>
      <c r="C164" s="8">
        <v>43415.347222222219</v>
      </c>
      <c r="D164" s="9">
        <v>145</v>
      </c>
      <c r="E164" s="9">
        <v>41978</v>
      </c>
      <c r="F164" s="10">
        <f>D164/E164</f>
        <v>0.003454190290151984</v>
      </c>
      <c r="G164" s="10">
        <f>F164-F163</f>
        <v>0</v>
      </c>
    </row>
    <row r="165" s="2" customFormat="1" ht="13" customHeight="1">
      <c r="A165" t="s" s="6">
        <v>33</v>
      </c>
      <c r="B165" t="s" s="7">
        <v>34</v>
      </c>
      <c r="C165" s="8">
        <v>43416.347222222219</v>
      </c>
      <c r="D165" s="9">
        <v>145</v>
      </c>
      <c r="E165" s="9">
        <v>41978</v>
      </c>
      <c r="F165" s="10">
        <f>D165/E165</f>
        <v>0.003454190290151984</v>
      </c>
      <c r="G165" s="10">
        <f>F165-F164</f>
        <v>0</v>
      </c>
    </row>
    <row r="166" s="2" customFormat="1" ht="13" customHeight="1">
      <c r="A166" t="s" s="6">
        <v>33</v>
      </c>
      <c r="B166" t="s" s="7">
        <v>34</v>
      </c>
      <c r="C166" s="8">
        <v>43417.347222222219</v>
      </c>
      <c r="D166" s="9">
        <v>270</v>
      </c>
      <c r="E166" s="9">
        <v>41980</v>
      </c>
      <c r="F166" s="10">
        <f>D166/E166</f>
        <v>0.006431634111481658</v>
      </c>
      <c r="G166" s="10">
        <f>F166-F165</f>
        <v>0.002977443821329673</v>
      </c>
    </row>
    <row r="167" s="2" customFormat="1" ht="13" customHeight="1">
      <c r="A167" t="s" s="6">
        <v>33</v>
      </c>
      <c r="B167" t="s" s="7">
        <v>34</v>
      </c>
      <c r="C167" s="8">
        <v>43418.347222222219</v>
      </c>
      <c r="D167" s="9">
        <v>756</v>
      </c>
      <c r="E167" s="9">
        <v>41984</v>
      </c>
      <c r="F167" s="10">
        <f>D167/E167</f>
        <v>0.01800685975609756</v>
      </c>
      <c r="G167" s="10">
        <f>F167-F166</f>
        <v>0.0115752256446159</v>
      </c>
    </row>
    <row r="168" s="2" customFormat="1" ht="13" customHeight="1">
      <c r="A168" t="s" s="6">
        <v>33</v>
      </c>
      <c r="B168" t="s" s="7">
        <v>34</v>
      </c>
      <c r="C168" s="8">
        <v>43419.347222222219</v>
      </c>
      <c r="D168" s="9">
        <v>1111</v>
      </c>
      <c r="E168" s="9">
        <v>41991</v>
      </c>
      <c r="F168" s="10">
        <f>D168/E168</f>
        <v>0.02645805053463838</v>
      </c>
      <c r="G168" s="10">
        <f>F168-F167</f>
        <v>0.008451190778540816</v>
      </c>
    </row>
    <row r="169" s="2" customFormat="1" ht="13" customHeight="1">
      <c r="A169" t="s" s="6">
        <v>33</v>
      </c>
      <c r="B169" t="s" s="7">
        <v>34</v>
      </c>
      <c r="C169" s="8">
        <v>43420.347222222219</v>
      </c>
      <c r="D169" s="9">
        <v>1259</v>
      </c>
      <c r="E169" s="9">
        <v>41995</v>
      </c>
      <c r="F169" s="10">
        <f>D169/E169</f>
        <v>0.029979759495178</v>
      </c>
      <c r="G169" s="10">
        <f>F169-F168</f>
        <v>0.003521708960539622</v>
      </c>
    </row>
    <row r="170" s="2" customFormat="1" ht="13" customHeight="1">
      <c r="A170" t="s" s="6">
        <v>35</v>
      </c>
      <c r="B170" t="s" s="7">
        <v>36</v>
      </c>
      <c r="C170" s="8">
        <v>43409.347222222219</v>
      </c>
      <c r="D170" s="9">
        <v>2</v>
      </c>
      <c r="E170" s="9">
        <v>37050</v>
      </c>
      <c r="F170" s="10">
        <f>D170/E170</f>
        <v>5.398110661268556e-05</v>
      </c>
      <c r="G170" s="10">
        <v>0</v>
      </c>
    </row>
    <row r="171" s="2" customFormat="1" ht="13" customHeight="1">
      <c r="A171" t="s" s="6">
        <v>35</v>
      </c>
      <c r="B171" t="s" s="7">
        <v>36</v>
      </c>
      <c r="C171" s="8">
        <v>43410.347222222219</v>
      </c>
      <c r="D171" s="9">
        <v>2</v>
      </c>
      <c r="E171" s="9">
        <v>37057</v>
      </c>
      <c r="F171" s="10">
        <f>D171/E171</f>
        <v>5.397090967968265e-05</v>
      </c>
      <c r="G171" s="10">
        <f>F171-F170</f>
        <v>-1.019693300291307e-08</v>
      </c>
    </row>
    <row r="172" s="2" customFormat="1" ht="13" customHeight="1">
      <c r="A172" t="s" s="6">
        <v>35</v>
      </c>
      <c r="B172" t="s" s="7">
        <v>36</v>
      </c>
      <c r="C172" s="8">
        <v>43411.347222222219</v>
      </c>
      <c r="D172" s="9">
        <v>5</v>
      </c>
      <c r="E172" s="9">
        <v>37061</v>
      </c>
      <c r="F172" s="10">
        <f>D172/E172</f>
        <v>0.0001349127114756752</v>
      </c>
      <c r="G172" s="10">
        <f>F172-F171</f>
        <v>8.094180179599259e-05</v>
      </c>
    </row>
    <row r="173" s="2" customFormat="1" ht="13" customHeight="1">
      <c r="A173" t="s" s="6">
        <v>35</v>
      </c>
      <c r="B173" t="s" s="7">
        <v>36</v>
      </c>
      <c r="C173" s="8">
        <v>43412.347222222219</v>
      </c>
      <c r="D173" s="9">
        <v>5</v>
      </c>
      <c r="E173" s="9">
        <v>37058</v>
      </c>
      <c r="F173" s="10">
        <f>D173/E173</f>
        <v>0.0001349236332235954</v>
      </c>
      <c r="G173" s="10">
        <f>F173-F172</f>
        <v>1.092174792020006e-08</v>
      </c>
    </row>
    <row r="174" s="2" customFormat="1" ht="13" customHeight="1">
      <c r="A174" t="s" s="6">
        <v>35</v>
      </c>
      <c r="B174" t="s" s="7">
        <v>36</v>
      </c>
      <c r="C174" s="8">
        <v>43413.347222222219</v>
      </c>
      <c r="D174" s="9">
        <v>5</v>
      </c>
      <c r="E174" s="9">
        <v>37062</v>
      </c>
      <c r="F174" s="10">
        <f>D174/E174</f>
        <v>0.0001349090712859533</v>
      </c>
      <c r="G174" s="10">
        <f>F174-F173</f>
        <v>-1.456193764217393e-08</v>
      </c>
    </row>
    <row r="175" s="2" customFormat="1" ht="13" customHeight="1">
      <c r="A175" t="s" s="6">
        <v>35</v>
      </c>
      <c r="B175" t="s" s="7">
        <v>36</v>
      </c>
      <c r="C175" s="8">
        <v>43414.347222222219</v>
      </c>
      <c r="D175" s="9">
        <v>86</v>
      </c>
      <c r="E175" s="9">
        <v>37066</v>
      </c>
      <c r="F175" s="10">
        <f>D175/E175</f>
        <v>0.002320185614849188</v>
      </c>
      <c r="G175" s="10">
        <f>F175-F174</f>
        <v>0.002185276543563235</v>
      </c>
    </row>
    <row r="176" s="2" customFormat="1" ht="13" customHeight="1">
      <c r="A176" t="s" s="6">
        <v>35</v>
      </c>
      <c r="B176" t="s" s="7">
        <v>36</v>
      </c>
      <c r="C176" s="8">
        <v>43415.347222222219</v>
      </c>
      <c r="D176" s="9">
        <v>86</v>
      </c>
      <c r="E176" s="9">
        <v>37066</v>
      </c>
      <c r="F176" s="10">
        <f>D176/E176</f>
        <v>0.002320185614849188</v>
      </c>
      <c r="G176" s="10">
        <f>F176-F175</f>
        <v>0</v>
      </c>
    </row>
    <row r="177" s="2" customFormat="1" ht="13" customHeight="1">
      <c r="A177" t="s" s="6">
        <v>35</v>
      </c>
      <c r="B177" t="s" s="7">
        <v>36</v>
      </c>
      <c r="C177" s="8">
        <v>43416.347222222219</v>
      </c>
      <c r="D177" s="9">
        <v>86</v>
      </c>
      <c r="E177" s="9">
        <v>37070</v>
      </c>
      <c r="F177" s="10">
        <f>D177/E177</f>
        <v>0.002319935257620718</v>
      </c>
      <c r="G177" s="10">
        <f>F177-F176</f>
        <v>-2.503572284701452e-07</v>
      </c>
    </row>
    <row r="178" s="2" customFormat="1" ht="13" customHeight="1">
      <c r="A178" t="s" s="6">
        <v>35</v>
      </c>
      <c r="B178" t="s" s="7">
        <v>36</v>
      </c>
      <c r="C178" s="8">
        <v>43417.347222222219</v>
      </c>
      <c r="D178" s="9">
        <v>161</v>
      </c>
      <c r="E178" s="9">
        <v>37070</v>
      </c>
      <c r="F178" s="10">
        <f>D178/E178</f>
        <v>0.004343134610196924</v>
      </c>
      <c r="G178" s="10">
        <f>F178-F177</f>
        <v>0.002023199352576207</v>
      </c>
    </row>
    <row r="179" s="2" customFormat="1" ht="13" customHeight="1">
      <c r="A179" t="s" s="6">
        <v>35</v>
      </c>
      <c r="B179" t="s" s="7">
        <v>36</v>
      </c>
      <c r="C179" s="8">
        <v>43418.347222222219</v>
      </c>
      <c r="D179" s="9">
        <v>493</v>
      </c>
      <c r="E179" s="9">
        <v>37078</v>
      </c>
      <c r="F179" s="10">
        <f>D179/E179</f>
        <v>0.01329629429850585</v>
      </c>
      <c r="G179" s="10">
        <f>F179-F178</f>
        <v>0.008953159688308928</v>
      </c>
    </row>
    <row r="180" s="2" customFormat="1" ht="13" customHeight="1">
      <c r="A180" t="s" s="6">
        <v>35</v>
      </c>
      <c r="B180" t="s" s="7">
        <v>36</v>
      </c>
      <c r="C180" s="8">
        <v>43419.347222222219</v>
      </c>
      <c r="D180" s="9">
        <v>764</v>
      </c>
      <c r="E180" s="9">
        <v>37082</v>
      </c>
      <c r="F180" s="10">
        <f>D180/E180</f>
        <v>0.02060298797260126</v>
      </c>
      <c r="G180" s="10">
        <f>F180-F179</f>
        <v>0.007306693674095411</v>
      </c>
    </row>
    <row r="181" s="2" customFormat="1" ht="13" customHeight="1">
      <c r="A181" t="s" s="6">
        <v>35</v>
      </c>
      <c r="B181" t="s" s="7">
        <v>36</v>
      </c>
      <c r="C181" s="8">
        <v>43420.347222222219</v>
      </c>
      <c r="D181" s="9">
        <v>909</v>
      </c>
      <c r="E181" s="9">
        <v>37081</v>
      </c>
      <c r="F181" s="10">
        <f>D181/E181</f>
        <v>0.02451390199832798</v>
      </c>
      <c r="G181" s="10">
        <f>F181-F180</f>
        <v>0.003910914025726721</v>
      </c>
    </row>
    <row r="182" s="2" customFormat="1" ht="13" customHeight="1">
      <c r="A182" t="s" s="6">
        <v>37</v>
      </c>
      <c r="B182" t="s" s="7">
        <v>38</v>
      </c>
      <c r="C182" s="8">
        <v>43409.347222222219</v>
      </c>
      <c r="D182" s="9">
        <v>1501</v>
      </c>
      <c r="E182" s="9">
        <v>44416</v>
      </c>
      <c r="F182" s="10">
        <f>D182/E182</f>
        <v>0.03379412824207493</v>
      </c>
      <c r="G182" s="10">
        <v>0</v>
      </c>
    </row>
    <row r="183" s="2" customFormat="1" ht="13" customHeight="1">
      <c r="A183" t="s" s="6">
        <v>37</v>
      </c>
      <c r="B183" t="s" s="7">
        <v>38</v>
      </c>
      <c r="C183" s="8">
        <v>43410.347222222219</v>
      </c>
      <c r="D183" s="9">
        <v>2408</v>
      </c>
      <c r="E183" s="9">
        <v>44444</v>
      </c>
      <c r="F183" s="10">
        <f>D183/E183</f>
        <v>0.05418054180541806</v>
      </c>
      <c r="G183" s="10">
        <f>F183-F182</f>
        <v>0.02038641356334313</v>
      </c>
    </row>
    <row r="184" s="2" customFormat="1" ht="13" customHeight="1">
      <c r="A184" t="s" s="6">
        <v>37</v>
      </c>
      <c r="B184" t="s" s="7">
        <v>38</v>
      </c>
      <c r="C184" s="8">
        <v>43411.347222222219</v>
      </c>
      <c r="D184" s="9">
        <v>2853</v>
      </c>
      <c r="E184" s="9">
        <v>44452</v>
      </c>
      <c r="F184" s="10">
        <f>D184/E184</f>
        <v>0.06418158912984792</v>
      </c>
      <c r="G184" s="10">
        <f>F184-F183</f>
        <v>0.01000104732442986</v>
      </c>
    </row>
    <row r="185" s="2" customFormat="1" ht="13" customHeight="1">
      <c r="A185" t="s" s="6">
        <v>37</v>
      </c>
      <c r="B185" t="s" s="7">
        <v>38</v>
      </c>
      <c r="C185" s="8">
        <v>43412.347222222219</v>
      </c>
      <c r="D185" s="9">
        <v>4383</v>
      </c>
      <c r="E185" s="9">
        <v>44467</v>
      </c>
      <c r="F185" s="10">
        <f>D185/E185</f>
        <v>0.09856747700541975</v>
      </c>
      <c r="G185" s="10">
        <f>F185-F184</f>
        <v>0.03438588787557183</v>
      </c>
    </row>
    <row r="186" s="2" customFormat="1" ht="13" customHeight="1">
      <c r="A186" t="s" s="6">
        <v>37</v>
      </c>
      <c r="B186" t="s" s="7">
        <v>38</v>
      </c>
      <c r="C186" s="8">
        <v>43413.347222222219</v>
      </c>
      <c r="D186" s="9">
        <v>4906</v>
      </c>
      <c r="E186" s="9">
        <v>44479</v>
      </c>
      <c r="F186" s="10">
        <f>D186/E186</f>
        <v>0.1102992423390814</v>
      </c>
      <c r="G186" s="10">
        <f>F186-F185</f>
        <v>0.01173176533366162</v>
      </c>
    </row>
    <row r="187" s="2" customFormat="1" ht="13" customHeight="1">
      <c r="A187" t="s" s="6">
        <v>37</v>
      </c>
      <c r="B187" t="s" s="7">
        <v>38</v>
      </c>
      <c r="C187" s="8">
        <v>43414.347222222219</v>
      </c>
      <c r="D187" s="9">
        <v>5539</v>
      </c>
      <c r="E187" s="9">
        <v>44487</v>
      </c>
      <c r="F187" s="10">
        <f>D187/E187</f>
        <v>0.1245082833187223</v>
      </c>
      <c r="G187" s="10">
        <f>F187-F186</f>
        <v>0.01420904097964096</v>
      </c>
    </row>
    <row r="188" s="2" customFormat="1" ht="13" customHeight="1">
      <c r="A188" t="s" s="6">
        <v>37</v>
      </c>
      <c r="B188" t="s" s="7">
        <v>38</v>
      </c>
      <c r="C188" s="8">
        <v>43415.347222222219</v>
      </c>
      <c r="D188" s="9">
        <v>5539</v>
      </c>
      <c r="E188" s="9">
        <v>44487</v>
      </c>
      <c r="F188" s="10">
        <f>D188/E188</f>
        <v>0.1245082833187223</v>
      </c>
      <c r="G188" s="10">
        <f>F188-F187</f>
        <v>0</v>
      </c>
    </row>
    <row r="189" s="2" customFormat="1" ht="13" customHeight="1">
      <c r="A189" t="s" s="6">
        <v>37</v>
      </c>
      <c r="B189" t="s" s="7">
        <v>38</v>
      </c>
      <c r="C189" s="8">
        <v>43416.347222222219</v>
      </c>
      <c r="D189" s="9">
        <v>5539</v>
      </c>
      <c r="E189" s="9">
        <v>44488</v>
      </c>
      <c r="F189" s="10">
        <f>D189/E189</f>
        <v>0.1245054846250674</v>
      </c>
      <c r="G189" s="10">
        <f>F189-F188</f>
        <v>-2.798693654895712e-06</v>
      </c>
    </row>
    <row r="190" s="2" customFormat="1" ht="13" customHeight="1">
      <c r="A190" t="s" s="6">
        <v>37</v>
      </c>
      <c r="B190" t="s" s="7">
        <v>38</v>
      </c>
      <c r="C190" s="8">
        <v>43417.347222222219</v>
      </c>
      <c r="D190" s="9">
        <v>5774</v>
      </c>
      <c r="E190" s="9">
        <v>44492</v>
      </c>
      <c r="F190" s="10">
        <f>D190/E190</f>
        <v>0.1297761395307022</v>
      </c>
      <c r="G190" s="10">
        <f>F190-F189</f>
        <v>0.005270654905634733</v>
      </c>
    </row>
    <row r="191" s="2" customFormat="1" ht="13" customHeight="1">
      <c r="A191" t="s" s="6">
        <v>37</v>
      </c>
      <c r="B191" t="s" s="7">
        <v>38</v>
      </c>
      <c r="C191" s="8">
        <v>43418.347222222219</v>
      </c>
      <c r="D191" s="9">
        <v>6636</v>
      </c>
      <c r="E191" s="9">
        <v>44501</v>
      </c>
      <c r="F191" s="10">
        <f>D191/E191</f>
        <v>0.1491202444888879</v>
      </c>
      <c r="G191" s="10">
        <f>F191-F190</f>
        <v>0.01934410495818573</v>
      </c>
    </row>
    <row r="192" s="2" customFormat="1" ht="13" customHeight="1">
      <c r="A192" t="s" s="6">
        <v>37</v>
      </c>
      <c r="B192" t="s" s="7">
        <v>38</v>
      </c>
      <c r="C192" s="8">
        <v>43419.347222222219</v>
      </c>
      <c r="D192" s="9">
        <v>7146</v>
      </c>
      <c r="E192" s="9">
        <v>44510</v>
      </c>
      <c r="F192" s="10">
        <f>D192/E192</f>
        <v>0.1605481914176589</v>
      </c>
      <c r="G192" s="10">
        <f>F192-F191</f>
        <v>0.01142794692877105</v>
      </c>
    </row>
    <row r="193" s="2" customFormat="1" ht="13" customHeight="1">
      <c r="A193" t="s" s="6">
        <v>37</v>
      </c>
      <c r="B193" t="s" s="7">
        <v>38</v>
      </c>
      <c r="C193" s="8">
        <v>43420.347222222219</v>
      </c>
      <c r="D193" s="9">
        <v>7375</v>
      </c>
      <c r="E193" s="9">
        <v>44519</v>
      </c>
      <c r="F193" s="10">
        <f>D193/E193</f>
        <v>0.1656596060109167</v>
      </c>
      <c r="G193" s="10">
        <f>F193-F192</f>
        <v>0.005111414593257757</v>
      </c>
    </row>
    <row r="194" s="2" customFormat="1" ht="13" customHeight="1">
      <c r="A194" t="s" s="6">
        <v>39</v>
      </c>
      <c r="B194" t="s" s="7">
        <v>40</v>
      </c>
      <c r="C194" s="8">
        <v>43409.347222222219</v>
      </c>
      <c r="D194" s="9">
        <v>618</v>
      </c>
      <c r="E194" s="9">
        <v>46411</v>
      </c>
      <c r="F194" s="10">
        <f>D194/E194</f>
        <v>0.01331580875223546</v>
      </c>
      <c r="G194" s="10">
        <v>0</v>
      </c>
    </row>
    <row r="195" s="2" customFormat="1" ht="13" customHeight="1">
      <c r="A195" t="s" s="6">
        <v>39</v>
      </c>
      <c r="B195" t="s" s="7">
        <v>40</v>
      </c>
      <c r="C195" s="8">
        <v>43410.347222222219</v>
      </c>
      <c r="D195" s="9">
        <v>1042</v>
      </c>
      <c r="E195" s="9">
        <v>46429</v>
      </c>
      <c r="F195" s="10">
        <f>D195/E195</f>
        <v>0.02244286975812531</v>
      </c>
      <c r="G195" s="10">
        <f>F195-F194</f>
        <v>0.009127061005889848</v>
      </c>
    </row>
    <row r="196" s="2" customFormat="1" ht="13" customHeight="1">
      <c r="A196" t="s" s="6">
        <v>39</v>
      </c>
      <c r="B196" t="s" s="7">
        <v>40</v>
      </c>
      <c r="C196" s="8">
        <v>43411.347222222219</v>
      </c>
      <c r="D196" s="9">
        <v>1547</v>
      </c>
      <c r="E196" s="9">
        <v>46432</v>
      </c>
      <c r="F196" s="10">
        <f>D196/E196</f>
        <v>0.03331753962784287</v>
      </c>
      <c r="G196" s="10">
        <f>F196-F195</f>
        <v>0.01087466986971756</v>
      </c>
    </row>
    <row r="197" s="2" customFormat="1" ht="13" customHeight="1">
      <c r="A197" t="s" s="6">
        <v>39</v>
      </c>
      <c r="B197" t="s" s="7">
        <v>40</v>
      </c>
      <c r="C197" s="8">
        <v>43412.347222222219</v>
      </c>
      <c r="D197" s="9">
        <v>2741</v>
      </c>
      <c r="E197" s="9">
        <v>46425</v>
      </c>
      <c r="F197" s="10">
        <f>D197/E197</f>
        <v>0.05904146472805601</v>
      </c>
      <c r="G197" s="10">
        <f>F197-F196</f>
        <v>0.02572392510021314</v>
      </c>
    </row>
    <row r="198" s="2" customFormat="1" ht="13" customHeight="1">
      <c r="A198" t="s" s="6">
        <v>39</v>
      </c>
      <c r="B198" t="s" s="7">
        <v>40</v>
      </c>
      <c r="C198" s="8">
        <v>43413.347222222219</v>
      </c>
      <c r="D198" s="9">
        <v>3617</v>
      </c>
      <c r="E198" s="9">
        <v>46437</v>
      </c>
      <c r="F198" s="10">
        <f>D198/E198</f>
        <v>0.07789047526756682</v>
      </c>
      <c r="G198" s="10">
        <f>F198-F197</f>
        <v>0.01884901053951081</v>
      </c>
    </row>
    <row r="199" s="2" customFormat="1" ht="13" customHeight="1">
      <c r="A199" t="s" s="6">
        <v>39</v>
      </c>
      <c r="B199" t="s" s="7">
        <v>40</v>
      </c>
      <c r="C199" s="8">
        <v>43414.347222222219</v>
      </c>
      <c r="D199" s="9">
        <v>4152</v>
      </c>
      <c r="E199" s="9">
        <v>46454</v>
      </c>
      <c r="F199" s="10">
        <f>D199/E199</f>
        <v>0.08937874025918112</v>
      </c>
      <c r="G199" s="10">
        <f>F199-F198</f>
        <v>0.0114882649916143</v>
      </c>
    </row>
    <row r="200" s="2" customFormat="1" ht="13" customHeight="1">
      <c r="A200" t="s" s="6">
        <v>39</v>
      </c>
      <c r="B200" t="s" s="7">
        <v>40</v>
      </c>
      <c r="C200" s="8">
        <v>43415.347222222219</v>
      </c>
      <c r="D200" s="9">
        <v>4152</v>
      </c>
      <c r="E200" s="9">
        <v>46455</v>
      </c>
      <c r="F200" s="10">
        <f>D200/E200</f>
        <v>0.08937681627381337</v>
      </c>
      <c r="G200" s="10">
        <f>F200-F199</f>
        <v>-1.923985367746628e-06</v>
      </c>
    </row>
    <row r="201" s="2" customFormat="1" ht="13" customHeight="1">
      <c r="A201" t="s" s="6">
        <v>39</v>
      </c>
      <c r="B201" t="s" s="7">
        <v>40</v>
      </c>
      <c r="C201" s="8">
        <v>43416.347222222219</v>
      </c>
      <c r="D201" s="9">
        <v>4152</v>
      </c>
      <c r="E201" s="9">
        <v>46460</v>
      </c>
      <c r="F201" s="10">
        <f>D201/E201</f>
        <v>0.08936719758932415</v>
      </c>
      <c r="G201" s="10">
        <f>F201-F200</f>
        <v>-9.61868448921821e-06</v>
      </c>
    </row>
    <row r="202" s="2" customFormat="1" ht="13" customHeight="1">
      <c r="A202" t="s" s="6">
        <v>39</v>
      </c>
      <c r="B202" t="s" s="7">
        <v>40</v>
      </c>
      <c r="C202" s="8">
        <v>43417.347222222219</v>
      </c>
      <c r="D202" s="9">
        <v>4389</v>
      </c>
      <c r="E202" s="9">
        <v>46462</v>
      </c>
      <c r="F202" s="10">
        <f>D202/E202</f>
        <v>0.09446429340105893</v>
      </c>
      <c r="G202" s="10">
        <f>F202-F201</f>
        <v>0.005097095811734773</v>
      </c>
    </row>
    <row r="203" s="2" customFormat="1" ht="13" customHeight="1">
      <c r="A203" t="s" s="6">
        <v>39</v>
      </c>
      <c r="B203" t="s" s="7">
        <v>40</v>
      </c>
      <c r="C203" s="8">
        <v>43418.347222222219</v>
      </c>
      <c r="D203" s="9">
        <v>4844</v>
      </c>
      <c r="E203" s="9">
        <v>46466</v>
      </c>
      <c r="F203" s="10">
        <f>D203/E203</f>
        <v>0.104248267550467</v>
      </c>
      <c r="G203" s="10">
        <f>F203-F202</f>
        <v>0.009783974149408084</v>
      </c>
    </row>
    <row r="204" s="2" customFormat="1" ht="13" customHeight="1">
      <c r="A204" t="s" s="6">
        <v>39</v>
      </c>
      <c r="B204" t="s" s="7">
        <v>40</v>
      </c>
      <c r="C204" s="8">
        <v>43419.347222222219</v>
      </c>
      <c r="D204" s="9">
        <v>5334</v>
      </c>
      <c r="E204" s="9">
        <v>46480</v>
      </c>
      <c r="F204" s="10">
        <f>D204/E204</f>
        <v>0.1147590361445783</v>
      </c>
      <c r="G204" s="10">
        <f>F204-F203</f>
        <v>0.01051076859411131</v>
      </c>
    </row>
    <row r="205" s="2" customFormat="1" ht="13" customHeight="1">
      <c r="A205" t="s" s="6">
        <v>39</v>
      </c>
      <c r="B205" t="s" s="7">
        <v>40</v>
      </c>
      <c r="C205" s="8">
        <v>43420.347222222219</v>
      </c>
      <c r="D205" s="9">
        <v>5622</v>
      </c>
      <c r="E205" s="9">
        <v>46485</v>
      </c>
      <c r="F205" s="10">
        <f>D205/E205</f>
        <v>0.1209422394320749</v>
      </c>
      <c r="G205" s="10">
        <f>F205-F204</f>
        <v>0.006183203287496553</v>
      </c>
    </row>
    <row r="206" s="2" customFormat="1" ht="13" customHeight="1">
      <c r="A206" t="s" s="6">
        <v>41</v>
      </c>
      <c r="B206" t="s" s="7">
        <v>42</v>
      </c>
      <c r="C206" s="8">
        <v>43409.347222222219</v>
      </c>
      <c r="D206" s="9">
        <v>4</v>
      </c>
      <c r="E206" s="9">
        <v>36442</v>
      </c>
      <c r="F206" s="10">
        <f>D206/E206</f>
        <v>0.0001097634597442511</v>
      </c>
      <c r="G206" s="10">
        <v>0</v>
      </c>
    </row>
    <row r="207" s="2" customFormat="1" ht="13" customHeight="1">
      <c r="A207" t="s" s="6">
        <v>41</v>
      </c>
      <c r="B207" t="s" s="7">
        <v>42</v>
      </c>
      <c r="C207" s="8">
        <v>43410.347222222219</v>
      </c>
      <c r="D207" s="9">
        <v>4</v>
      </c>
      <c r="E207" s="9">
        <v>36452</v>
      </c>
      <c r="F207" s="10">
        <f>D207/E207</f>
        <v>0.0001097333479644464</v>
      </c>
      <c r="G207" s="10">
        <f>F207-F206</f>
        <v>-3.011177980474355e-08</v>
      </c>
    </row>
    <row r="208" s="2" customFormat="1" ht="13" customHeight="1">
      <c r="A208" t="s" s="6">
        <v>41</v>
      </c>
      <c r="B208" t="s" s="7">
        <v>42</v>
      </c>
      <c r="C208" s="8">
        <v>43411.347222222219</v>
      </c>
      <c r="D208" s="9">
        <v>4</v>
      </c>
      <c r="E208" s="9">
        <v>36457</v>
      </c>
      <c r="F208" s="10">
        <f>D208/E208</f>
        <v>0.0001097182982691938</v>
      </c>
      <c r="G208" s="10">
        <f>F208-F207</f>
        <v>-1.504969525255751e-08</v>
      </c>
    </row>
    <row r="209" s="2" customFormat="1" ht="13" customHeight="1">
      <c r="A209" t="s" s="6">
        <v>41</v>
      </c>
      <c r="B209" t="s" s="7">
        <v>42</v>
      </c>
      <c r="C209" s="8">
        <v>43412.347222222219</v>
      </c>
      <c r="D209" s="9">
        <v>5</v>
      </c>
      <c r="E209" s="9">
        <v>36460</v>
      </c>
      <c r="F209" s="10">
        <f>D209/E209</f>
        <v>0.0001371365880416895</v>
      </c>
      <c r="G209" s="10">
        <f>F209-F208</f>
        <v>2.741828977249569e-05</v>
      </c>
    </row>
    <row r="210" s="2" customFormat="1" ht="13" customHeight="1">
      <c r="A210" t="s" s="6">
        <v>41</v>
      </c>
      <c r="B210" t="s" s="7">
        <v>42</v>
      </c>
      <c r="C210" s="8">
        <v>43413.347222222219</v>
      </c>
      <c r="D210" s="9">
        <v>9</v>
      </c>
      <c r="E210" s="9">
        <v>36461</v>
      </c>
      <c r="F210" s="10">
        <f>D210/E210</f>
        <v>0.0002468390883409671</v>
      </c>
      <c r="G210" s="10">
        <f>F210-F209</f>
        <v>0.0001097025002992776</v>
      </c>
    </row>
    <row r="211" s="2" customFormat="1" ht="13" customHeight="1">
      <c r="A211" t="s" s="6">
        <v>41</v>
      </c>
      <c r="B211" t="s" s="7">
        <v>42</v>
      </c>
      <c r="C211" s="8">
        <v>43414.347222222219</v>
      </c>
      <c r="D211" s="9">
        <v>51</v>
      </c>
      <c r="E211" s="9">
        <v>36463</v>
      </c>
      <c r="F211" s="10">
        <f>D211/E211</f>
        <v>0.001398678112058799</v>
      </c>
      <c r="G211" s="10">
        <f>F211-F210</f>
        <v>0.001151839023717832</v>
      </c>
    </row>
    <row r="212" s="2" customFormat="1" ht="13" customHeight="1">
      <c r="A212" t="s" s="6">
        <v>41</v>
      </c>
      <c r="B212" t="s" s="7">
        <v>42</v>
      </c>
      <c r="C212" s="8">
        <v>43415.347222222219</v>
      </c>
      <c r="D212" s="9">
        <v>51</v>
      </c>
      <c r="E212" s="9">
        <v>36464</v>
      </c>
      <c r="F212" s="10">
        <f>D212/E212</f>
        <v>0.001398639754278192</v>
      </c>
      <c r="G212" s="10">
        <f>F212-F211</f>
        <v>-3.835778060717193e-08</v>
      </c>
    </row>
    <row r="213" s="2" customFormat="1" ht="13" customHeight="1">
      <c r="A213" t="s" s="6">
        <v>41</v>
      </c>
      <c r="B213" t="s" s="7">
        <v>42</v>
      </c>
      <c r="C213" s="8">
        <v>43416.347222222219</v>
      </c>
      <c r="D213" s="9">
        <v>51</v>
      </c>
      <c r="E213" s="9">
        <v>36467</v>
      </c>
      <c r="F213" s="10">
        <f>D213/E213</f>
        <v>0.00139852469355856</v>
      </c>
      <c r="G213" s="10">
        <f>F213-F212</f>
        <v>-1.150607196324146e-07</v>
      </c>
    </row>
    <row r="214" s="2" customFormat="1" ht="13" customHeight="1">
      <c r="A214" t="s" s="6">
        <v>41</v>
      </c>
      <c r="B214" t="s" s="7">
        <v>42</v>
      </c>
      <c r="C214" s="8">
        <v>43417.347222222219</v>
      </c>
      <c r="D214" s="9">
        <v>106</v>
      </c>
      <c r="E214" s="9">
        <v>36469</v>
      </c>
      <c r="F214" s="10">
        <f>D214/E214</f>
        <v>0.002906578189695358</v>
      </c>
      <c r="G214" s="10">
        <f>F214-F213</f>
        <v>0.001508053496136798</v>
      </c>
    </row>
    <row r="215" s="2" customFormat="1" ht="13" customHeight="1">
      <c r="A215" t="s" s="6">
        <v>41</v>
      </c>
      <c r="B215" t="s" s="7">
        <v>42</v>
      </c>
      <c r="C215" s="8">
        <v>43418.347222222219</v>
      </c>
      <c r="D215" s="9">
        <v>297</v>
      </c>
      <c r="E215" s="9">
        <v>36474</v>
      </c>
      <c r="F215" s="10">
        <f>D215/E215</f>
        <v>0.008142786642539892</v>
      </c>
      <c r="G215" s="10">
        <f>F215-F214</f>
        <v>0.005236208452844534</v>
      </c>
    </row>
    <row r="216" s="2" customFormat="1" ht="13" customHeight="1">
      <c r="A216" t="s" s="6">
        <v>41</v>
      </c>
      <c r="B216" t="s" s="7">
        <v>42</v>
      </c>
      <c r="C216" s="8">
        <v>43419.347222222219</v>
      </c>
      <c r="D216" s="9">
        <v>559</v>
      </c>
      <c r="E216" s="9">
        <v>36475</v>
      </c>
      <c r="F216" s="10">
        <f>D216/E216</f>
        <v>0.01532556545579164</v>
      </c>
      <c r="G216" s="10">
        <f>F216-F215</f>
        <v>0.007182778813251746</v>
      </c>
    </row>
    <row r="217" s="2" customFormat="1" ht="13" customHeight="1">
      <c r="A217" t="s" s="6">
        <v>41</v>
      </c>
      <c r="B217" t="s" s="7">
        <v>42</v>
      </c>
      <c r="C217" s="8">
        <v>43420.347222222219</v>
      </c>
      <c r="D217" s="9">
        <v>643</v>
      </c>
      <c r="E217" s="9">
        <v>36473</v>
      </c>
      <c r="F217" s="10">
        <f>D217/E217</f>
        <v>0.0176294793408823</v>
      </c>
      <c r="G217" s="10">
        <f>F217-F216</f>
        <v>0.00230391388509066</v>
      </c>
    </row>
    <row r="218" s="2" customFormat="1" ht="13" customHeight="1">
      <c r="A218" t="s" s="6">
        <v>43</v>
      </c>
      <c r="B218" t="s" s="7">
        <v>44</v>
      </c>
      <c r="C218" s="8">
        <v>43409.347222222219</v>
      </c>
      <c r="D218" s="9">
        <v>6</v>
      </c>
      <c r="E218" s="9">
        <v>35273</v>
      </c>
      <c r="F218" s="10">
        <f>D218/E218</f>
        <v>0.0001701017775635755</v>
      </c>
      <c r="G218" s="10">
        <v>0</v>
      </c>
    </row>
    <row r="219" s="2" customFormat="1" ht="13" customHeight="1">
      <c r="A219" t="s" s="6">
        <v>43</v>
      </c>
      <c r="B219" t="s" s="7">
        <v>44</v>
      </c>
      <c r="C219" s="8">
        <v>43410.347222222219</v>
      </c>
      <c r="D219" s="9">
        <v>7</v>
      </c>
      <c r="E219" s="9">
        <v>35300</v>
      </c>
      <c r="F219" s="10">
        <f>D219/E219</f>
        <v>0.000198300283286119</v>
      </c>
      <c r="G219" s="10">
        <f>F219-F218</f>
        <v>2.819850572254344e-05</v>
      </c>
    </row>
    <row r="220" s="2" customFormat="1" ht="13" customHeight="1">
      <c r="A220" t="s" s="6">
        <v>43</v>
      </c>
      <c r="B220" t="s" s="7">
        <v>44</v>
      </c>
      <c r="C220" s="8">
        <v>43411.347222222219</v>
      </c>
      <c r="D220" s="9">
        <v>8</v>
      </c>
      <c r="E220" s="9">
        <v>35300</v>
      </c>
      <c r="F220" s="10">
        <f>D220/E220</f>
        <v>0.000226628895184136</v>
      </c>
      <c r="G220" s="10">
        <f>F220-F219</f>
        <v>2.8328611898017e-05</v>
      </c>
    </row>
    <row r="221" s="2" customFormat="1" ht="13" customHeight="1">
      <c r="A221" t="s" s="6">
        <v>43</v>
      </c>
      <c r="B221" t="s" s="7">
        <v>44</v>
      </c>
      <c r="C221" s="8">
        <v>43412.347222222219</v>
      </c>
      <c r="D221" s="9">
        <v>11</v>
      </c>
      <c r="E221" s="9">
        <v>35301</v>
      </c>
      <c r="F221" s="10">
        <f>D221/E221</f>
        <v>0.0003116059035154811</v>
      </c>
      <c r="G221" s="10">
        <f>F221-F220</f>
        <v>8.497700833134516e-05</v>
      </c>
    </row>
    <row r="222" s="2" customFormat="1" ht="13" customHeight="1">
      <c r="A222" t="s" s="6">
        <v>43</v>
      </c>
      <c r="B222" t="s" s="7">
        <v>44</v>
      </c>
      <c r="C222" s="8">
        <v>43413.347222222219</v>
      </c>
      <c r="D222" s="9">
        <v>13</v>
      </c>
      <c r="E222" s="9">
        <v>35310</v>
      </c>
      <c r="F222" s="10">
        <f>D222/E222</f>
        <v>0.0003681676578872841</v>
      </c>
      <c r="G222" s="10">
        <f>F222-F221</f>
        <v>5.656175437180293e-05</v>
      </c>
    </row>
    <row r="223" s="2" customFormat="1" ht="13" customHeight="1">
      <c r="A223" t="s" s="6">
        <v>43</v>
      </c>
      <c r="B223" t="s" s="7">
        <v>44</v>
      </c>
      <c r="C223" s="8">
        <v>43414.347222222219</v>
      </c>
      <c r="D223" s="9">
        <v>168</v>
      </c>
      <c r="E223" s="9">
        <v>35321</v>
      </c>
      <c r="F223" s="10">
        <f>D223/E223</f>
        <v>0.004756377226012853</v>
      </c>
      <c r="G223" s="10">
        <f>F223-F222</f>
        <v>0.00438820956812557</v>
      </c>
    </row>
    <row r="224" s="2" customFormat="1" ht="13" customHeight="1">
      <c r="A224" t="s" s="6">
        <v>43</v>
      </c>
      <c r="B224" t="s" s="7">
        <v>44</v>
      </c>
      <c r="C224" s="8">
        <v>43415.347222222219</v>
      </c>
      <c r="D224" s="9">
        <v>168</v>
      </c>
      <c r="E224" s="9">
        <v>35321</v>
      </c>
      <c r="F224" s="10">
        <f>D224/E224</f>
        <v>0.004756377226012853</v>
      </c>
      <c r="G224" s="10">
        <f>F224-F223</f>
        <v>0</v>
      </c>
    </row>
    <row r="225" s="2" customFormat="1" ht="13" customHeight="1">
      <c r="A225" t="s" s="6">
        <v>43</v>
      </c>
      <c r="B225" t="s" s="7">
        <v>44</v>
      </c>
      <c r="C225" s="8">
        <v>43416.347222222219</v>
      </c>
      <c r="D225" s="9">
        <v>168</v>
      </c>
      <c r="E225" s="9">
        <v>35319</v>
      </c>
      <c r="F225" s="10">
        <f>D225/E225</f>
        <v>0.004756646564172258</v>
      </c>
      <c r="G225" s="10">
        <f>F225-F224</f>
        <v>2.69338159404782e-07</v>
      </c>
    </row>
    <row r="226" s="2" customFormat="1" ht="13" customHeight="1">
      <c r="A226" t="s" s="6">
        <v>43</v>
      </c>
      <c r="B226" t="s" s="7">
        <v>44</v>
      </c>
      <c r="C226" s="8">
        <v>43417.347222222219</v>
      </c>
      <c r="D226" s="9">
        <v>242</v>
      </c>
      <c r="E226" s="9">
        <v>35320</v>
      </c>
      <c r="F226" s="10">
        <f>D226/E226</f>
        <v>0.006851642129105323</v>
      </c>
      <c r="G226" s="10">
        <f>F226-F225</f>
        <v>0.002094995564933064</v>
      </c>
    </row>
    <row r="227" s="2" customFormat="1" ht="13" customHeight="1">
      <c r="A227" t="s" s="6">
        <v>43</v>
      </c>
      <c r="B227" t="s" s="7">
        <v>44</v>
      </c>
      <c r="C227" s="8">
        <v>43418.347222222219</v>
      </c>
      <c r="D227" s="9">
        <v>625</v>
      </c>
      <c r="E227" s="9">
        <v>35328</v>
      </c>
      <c r="F227" s="10">
        <f>D227/E227</f>
        <v>0.01769134963768116</v>
      </c>
      <c r="G227" s="10">
        <f>F227-F226</f>
        <v>0.01083970750857584</v>
      </c>
    </row>
    <row r="228" s="2" customFormat="1" ht="13" customHeight="1">
      <c r="A228" t="s" s="6">
        <v>43</v>
      </c>
      <c r="B228" t="s" s="7">
        <v>44</v>
      </c>
      <c r="C228" s="8">
        <v>43419.347222222219</v>
      </c>
      <c r="D228" s="9">
        <v>951</v>
      </c>
      <c r="E228" s="9">
        <v>35333</v>
      </c>
      <c r="F228" s="10">
        <f>D228/E228</f>
        <v>0.02691534825800243</v>
      </c>
      <c r="G228" s="10">
        <f>F228-F227</f>
        <v>0.009223998620321274</v>
      </c>
    </row>
    <row r="229" s="2" customFormat="1" ht="13" customHeight="1">
      <c r="A229" t="s" s="6">
        <v>43</v>
      </c>
      <c r="B229" t="s" s="7">
        <v>44</v>
      </c>
      <c r="C229" s="8">
        <v>43420.347222222219</v>
      </c>
      <c r="D229" s="9">
        <v>1237</v>
      </c>
      <c r="E229" s="9">
        <v>35339</v>
      </c>
      <c r="F229" s="10">
        <f>D229/E229</f>
        <v>0.03500382014205269</v>
      </c>
      <c r="G229" s="10">
        <f>F229-F228</f>
        <v>0.008088471884050253</v>
      </c>
    </row>
    <row r="230" s="2" customFormat="1" ht="13" customHeight="1">
      <c r="A230" t="s" s="6">
        <v>45</v>
      </c>
      <c r="B230" t="s" s="7">
        <v>46</v>
      </c>
      <c r="C230" s="8">
        <v>43409.347222222219</v>
      </c>
      <c r="D230" s="9">
        <v>14</v>
      </c>
      <c r="E230" s="9">
        <v>39358</v>
      </c>
      <c r="F230" s="10">
        <f>D230/E230</f>
        <v>0.0003557091315615631</v>
      </c>
      <c r="G230" s="10">
        <v>0</v>
      </c>
    </row>
    <row r="231" s="2" customFormat="1" ht="13" customHeight="1">
      <c r="A231" t="s" s="6">
        <v>45</v>
      </c>
      <c r="B231" t="s" s="7">
        <v>46</v>
      </c>
      <c r="C231" s="8">
        <v>43410.347222222219</v>
      </c>
      <c r="D231" s="9">
        <v>23</v>
      </c>
      <c r="E231" s="9">
        <v>39390</v>
      </c>
      <c r="F231" s="10">
        <f>D231/E231</f>
        <v>0.0005839045443005839</v>
      </c>
      <c r="G231" s="10">
        <f>F231-F230</f>
        <v>0.0002281954127390208</v>
      </c>
    </row>
    <row r="232" s="2" customFormat="1" ht="13" customHeight="1">
      <c r="A232" t="s" s="6">
        <v>45</v>
      </c>
      <c r="B232" t="s" s="7">
        <v>46</v>
      </c>
      <c r="C232" s="8">
        <v>43411.347222222219</v>
      </c>
      <c r="D232" s="9">
        <v>42</v>
      </c>
      <c r="E232" s="9">
        <v>39409</v>
      </c>
      <c r="F232" s="10">
        <f>D232/E232</f>
        <v>0.00106574640310589</v>
      </c>
      <c r="G232" s="10">
        <f>F232-F231</f>
        <v>0.0004818418588053057</v>
      </c>
    </row>
    <row r="233" s="2" customFormat="1" ht="13" customHeight="1">
      <c r="A233" t="s" s="6">
        <v>45</v>
      </c>
      <c r="B233" t="s" s="7">
        <v>46</v>
      </c>
      <c r="C233" s="8">
        <v>43412.347222222219</v>
      </c>
      <c r="D233" s="9">
        <v>342</v>
      </c>
      <c r="E233" s="9">
        <v>39428</v>
      </c>
      <c r="F233" s="10">
        <f>D233/E233</f>
        <v>0.008674038754184843</v>
      </c>
      <c r="G233" s="10">
        <f>F233-F232</f>
        <v>0.007608292351078953</v>
      </c>
    </row>
    <row r="234" s="2" customFormat="1" ht="13" customHeight="1">
      <c r="A234" t="s" s="6">
        <v>45</v>
      </c>
      <c r="B234" t="s" s="7">
        <v>46</v>
      </c>
      <c r="C234" s="8">
        <v>43413.347222222219</v>
      </c>
      <c r="D234" s="9">
        <v>856</v>
      </c>
      <c r="E234" s="9">
        <v>39440</v>
      </c>
      <c r="F234" s="10">
        <f>D234/E234</f>
        <v>0.02170385395537525</v>
      </c>
      <c r="G234" s="10">
        <f>F234-F233</f>
        <v>0.01302981520119041</v>
      </c>
    </row>
    <row r="235" s="2" customFormat="1" ht="13" customHeight="1">
      <c r="A235" t="s" s="6">
        <v>45</v>
      </c>
      <c r="B235" t="s" s="7">
        <v>46</v>
      </c>
      <c r="C235" s="8">
        <v>43414.347222222219</v>
      </c>
      <c r="D235" s="9">
        <v>1413</v>
      </c>
      <c r="E235" s="9">
        <v>39448</v>
      </c>
      <c r="F235" s="10">
        <f>D235/E235</f>
        <v>0.03581930642871629</v>
      </c>
      <c r="G235" s="10">
        <f>F235-F234</f>
        <v>0.01411545247334103</v>
      </c>
    </row>
    <row r="236" s="2" customFormat="1" ht="13" customHeight="1">
      <c r="A236" t="s" s="6">
        <v>45</v>
      </c>
      <c r="B236" t="s" s="7">
        <v>46</v>
      </c>
      <c r="C236" s="8">
        <v>43415.347222222219</v>
      </c>
      <c r="D236" s="9">
        <v>1413</v>
      </c>
      <c r="E236" s="9">
        <v>39448</v>
      </c>
      <c r="F236" s="10">
        <f>D236/E236</f>
        <v>0.03581930642871629</v>
      </c>
      <c r="G236" s="10">
        <f>F236-F235</f>
        <v>0</v>
      </c>
    </row>
    <row r="237" s="2" customFormat="1" ht="13" customHeight="1">
      <c r="A237" t="s" s="6">
        <v>45</v>
      </c>
      <c r="B237" t="s" s="7">
        <v>46</v>
      </c>
      <c r="C237" s="8">
        <v>43416.347222222219</v>
      </c>
      <c r="D237" s="9">
        <v>1413</v>
      </c>
      <c r="E237" s="9">
        <v>39456</v>
      </c>
      <c r="F237" s="10">
        <f>D237/E237</f>
        <v>0.03581204379562044</v>
      </c>
      <c r="G237" s="10">
        <f>F237-F236</f>
        <v>-7.262633095847515e-06</v>
      </c>
    </row>
    <row r="238" s="2" customFormat="1" ht="13" customHeight="1">
      <c r="A238" t="s" s="6">
        <v>45</v>
      </c>
      <c r="B238" t="s" s="7">
        <v>46</v>
      </c>
      <c r="C238" s="8">
        <v>43417.347222222219</v>
      </c>
      <c r="D238" s="9">
        <v>1733</v>
      </c>
      <c r="E238" s="9">
        <v>39459</v>
      </c>
      <c r="F238" s="10">
        <f>D238/E238</f>
        <v>0.04391900453635419</v>
      </c>
      <c r="G238" s="10">
        <f>F238-F237</f>
        <v>0.008106960740733749</v>
      </c>
    </row>
    <row r="239" s="2" customFormat="1" ht="13" customHeight="1">
      <c r="A239" t="s" s="6">
        <v>45</v>
      </c>
      <c r="B239" t="s" s="7">
        <v>46</v>
      </c>
      <c r="C239" s="8">
        <v>43418.347222222219</v>
      </c>
      <c r="D239" s="9">
        <v>2304</v>
      </c>
      <c r="E239" s="9">
        <v>39467</v>
      </c>
      <c r="F239" s="10">
        <f>D239/E239</f>
        <v>0.05837788532191451</v>
      </c>
      <c r="G239" s="10">
        <f>F239-F238</f>
        <v>0.01445888078556033</v>
      </c>
    </row>
    <row r="240" s="2" customFormat="1" ht="13" customHeight="1">
      <c r="A240" t="s" s="6">
        <v>45</v>
      </c>
      <c r="B240" t="s" s="7">
        <v>46</v>
      </c>
      <c r="C240" s="8">
        <v>43419.347222222219</v>
      </c>
      <c r="D240" s="9">
        <v>2646</v>
      </c>
      <c r="E240" s="9">
        <v>39475</v>
      </c>
      <c r="F240" s="10">
        <f>D240/E240</f>
        <v>0.06702976567447752</v>
      </c>
      <c r="G240" s="10">
        <f>F240-F239</f>
        <v>0.008651880352563007</v>
      </c>
    </row>
    <row r="241" s="2" customFormat="1" ht="13" customHeight="1">
      <c r="A241" t="s" s="6">
        <v>45</v>
      </c>
      <c r="B241" t="s" s="7">
        <v>46</v>
      </c>
      <c r="C241" s="8">
        <v>43420.347222222219</v>
      </c>
      <c r="D241" s="9">
        <v>2929</v>
      </c>
      <c r="E241" s="9">
        <v>39479</v>
      </c>
      <c r="F241" s="10">
        <f>D241/E241</f>
        <v>0.07419134223257935</v>
      </c>
      <c r="G241" s="10">
        <f>F241-F240</f>
        <v>0.007161576558101831</v>
      </c>
    </row>
    <row r="242" s="2" customFormat="1" ht="13" customHeight="1">
      <c r="A242" t="s" s="6">
        <v>47</v>
      </c>
      <c r="B242" t="s" s="7">
        <v>48</v>
      </c>
      <c r="C242" s="8">
        <v>43409.347222222219</v>
      </c>
      <c r="D242" s="9">
        <v>519</v>
      </c>
      <c r="E242" s="9">
        <v>25160</v>
      </c>
      <c r="F242" s="10">
        <f>D242/E242</f>
        <v>0.02062798092209857</v>
      </c>
      <c r="G242" s="10">
        <v>0</v>
      </c>
    </row>
    <row r="243" s="2" customFormat="1" ht="13" customHeight="1">
      <c r="A243" t="s" s="6">
        <v>47</v>
      </c>
      <c r="B243" t="s" s="7">
        <v>48</v>
      </c>
      <c r="C243" s="8">
        <v>43410.347222222219</v>
      </c>
      <c r="D243" s="9">
        <v>814</v>
      </c>
      <c r="E243" s="9">
        <v>25171</v>
      </c>
      <c r="F243" s="10">
        <f>D243/E243</f>
        <v>0.03233880259028247</v>
      </c>
      <c r="G243" s="10">
        <f>F243-F242</f>
        <v>0.0117108216681839</v>
      </c>
    </row>
    <row r="244" s="2" customFormat="1" ht="13" customHeight="1">
      <c r="A244" t="s" s="6">
        <v>47</v>
      </c>
      <c r="B244" t="s" s="7">
        <v>48</v>
      </c>
      <c r="C244" s="8">
        <v>43411.347222222219</v>
      </c>
      <c r="D244" s="9">
        <v>1047</v>
      </c>
      <c r="E244" s="9">
        <v>25173</v>
      </c>
      <c r="F244" s="10">
        <f>D244/E244</f>
        <v>0.04159218209986891</v>
      </c>
      <c r="G244" s="10">
        <f>F244-F243</f>
        <v>0.009253379509586442</v>
      </c>
    </row>
    <row r="245" s="2" customFormat="1" ht="13" customHeight="1">
      <c r="A245" t="s" s="6">
        <v>47</v>
      </c>
      <c r="B245" t="s" s="7">
        <v>48</v>
      </c>
      <c r="C245" s="8">
        <v>43412.347222222219</v>
      </c>
      <c r="D245" s="9">
        <v>1809</v>
      </c>
      <c r="E245" s="9">
        <v>25173</v>
      </c>
      <c r="F245" s="10">
        <f>D245/E245</f>
        <v>0.07186271004647837</v>
      </c>
      <c r="G245" s="10">
        <f>F245-F244</f>
        <v>0.03027052794660946</v>
      </c>
    </row>
    <row r="246" s="2" customFormat="1" ht="13" customHeight="1">
      <c r="A246" t="s" s="6">
        <v>47</v>
      </c>
      <c r="B246" t="s" s="7">
        <v>48</v>
      </c>
      <c r="C246" s="8">
        <v>43413.347222222219</v>
      </c>
      <c r="D246" s="9">
        <v>2237</v>
      </c>
      <c r="E246" s="9">
        <v>25174</v>
      </c>
      <c r="F246" s="10">
        <f>D246/E246</f>
        <v>0.08886152379439104</v>
      </c>
      <c r="G246" s="10">
        <f>F246-F245</f>
        <v>0.01699881374791266</v>
      </c>
    </row>
    <row r="247" s="2" customFormat="1" ht="13" customHeight="1">
      <c r="A247" t="s" s="6">
        <v>47</v>
      </c>
      <c r="B247" t="s" s="7">
        <v>48</v>
      </c>
      <c r="C247" s="8">
        <v>43414.347222222219</v>
      </c>
      <c r="D247" s="9">
        <v>2592</v>
      </c>
      <c r="E247" s="9">
        <v>25180</v>
      </c>
      <c r="F247" s="10">
        <f>D247/E247</f>
        <v>0.1029388403494837</v>
      </c>
      <c r="G247" s="10">
        <f>F247-F246</f>
        <v>0.01407731655509269</v>
      </c>
    </row>
    <row r="248" s="2" customFormat="1" ht="13" customHeight="1">
      <c r="A248" t="s" s="6">
        <v>47</v>
      </c>
      <c r="B248" t="s" s="7">
        <v>48</v>
      </c>
      <c r="C248" s="8">
        <v>43415.347222222219</v>
      </c>
      <c r="D248" s="9">
        <v>2592</v>
      </c>
      <c r="E248" s="9">
        <v>25182</v>
      </c>
      <c r="F248" s="10">
        <f>D248/E248</f>
        <v>0.1029306647605432</v>
      </c>
      <c r="G248" s="10">
        <f>F248-F247</f>
        <v>-8.175588940478873e-06</v>
      </c>
    </row>
    <row r="249" s="2" customFormat="1" ht="13" customHeight="1">
      <c r="A249" t="s" s="6">
        <v>47</v>
      </c>
      <c r="B249" t="s" s="7">
        <v>48</v>
      </c>
      <c r="C249" s="8">
        <v>43416.347222222219</v>
      </c>
      <c r="D249" s="9">
        <v>2592</v>
      </c>
      <c r="E249" s="9">
        <v>25180</v>
      </c>
      <c r="F249" s="10">
        <f>D249/E249</f>
        <v>0.1029388403494837</v>
      </c>
      <c r="G249" s="10">
        <f>F249-F248</f>
        <v>8.175588940478873e-06</v>
      </c>
    </row>
    <row r="250" s="2" customFormat="1" ht="13" customHeight="1">
      <c r="A250" t="s" s="6">
        <v>47</v>
      </c>
      <c r="B250" t="s" s="7">
        <v>48</v>
      </c>
      <c r="C250" s="8">
        <v>43417.347222222219</v>
      </c>
      <c r="D250" s="9">
        <v>2734</v>
      </c>
      <c r="E250" s="9">
        <v>25184</v>
      </c>
      <c r="F250" s="10">
        <f>D250/E250</f>
        <v>0.1085609911054638</v>
      </c>
      <c r="G250" s="10">
        <f>F250-F249</f>
        <v>0.005622150755980063</v>
      </c>
    </row>
    <row r="251" s="2" customFormat="1" ht="13" customHeight="1">
      <c r="A251" t="s" s="6">
        <v>47</v>
      </c>
      <c r="B251" t="s" s="7">
        <v>48</v>
      </c>
      <c r="C251" s="8">
        <v>43418.347222222219</v>
      </c>
      <c r="D251" s="9">
        <v>2904</v>
      </c>
      <c r="E251" s="9">
        <v>25182</v>
      </c>
      <c r="F251" s="10">
        <f>D251/E251</f>
        <v>0.1153204670002383</v>
      </c>
      <c r="G251" s="10">
        <f>F251-F250</f>
        <v>0.006759475894774478</v>
      </c>
    </row>
    <row r="252" s="2" customFormat="1" ht="13" customHeight="1">
      <c r="A252" t="s" s="6">
        <v>47</v>
      </c>
      <c r="B252" t="s" s="7">
        <v>48</v>
      </c>
      <c r="C252" s="8">
        <v>43419.347222222219</v>
      </c>
      <c r="D252" s="9">
        <v>3159</v>
      </c>
      <c r="E252" s="9">
        <v>25190</v>
      </c>
      <c r="F252" s="10">
        <f>D252/E252</f>
        <v>0.1254069075029774</v>
      </c>
      <c r="G252" s="10">
        <f>F252-F251</f>
        <v>0.0100864405027391</v>
      </c>
    </row>
    <row r="253" s="2" customFormat="1" ht="13" customHeight="1">
      <c r="A253" t="s" s="6">
        <v>47</v>
      </c>
      <c r="B253" t="s" s="7">
        <v>48</v>
      </c>
      <c r="C253" s="8">
        <v>43420.347222222219</v>
      </c>
      <c r="D253" s="9">
        <v>3282</v>
      </c>
      <c r="E253" s="9">
        <v>25193</v>
      </c>
      <c r="F253" s="10">
        <f>D253/E253</f>
        <v>0.1302742825388005</v>
      </c>
      <c r="G253" s="10">
        <f>F253-F252</f>
        <v>0.004867375035823102</v>
      </c>
    </row>
    <row r="254" s="2" customFormat="1" ht="13" customHeight="1">
      <c r="A254" t="s" s="6">
        <v>49</v>
      </c>
      <c r="B254" t="s" s="7">
        <v>50</v>
      </c>
      <c r="C254" s="8">
        <v>43409.347222222219</v>
      </c>
      <c r="D254" s="9">
        <v>771</v>
      </c>
      <c r="E254" s="9">
        <v>42416</v>
      </c>
      <c r="F254" s="10">
        <f>D254/E254</f>
        <v>0.01817710298000754</v>
      </c>
      <c r="G254" s="10">
        <v>0</v>
      </c>
    </row>
    <row r="255" s="2" customFormat="1" ht="13" customHeight="1">
      <c r="A255" t="s" s="6">
        <v>49</v>
      </c>
      <c r="B255" t="s" s="7">
        <v>50</v>
      </c>
      <c r="C255" s="8">
        <v>43410.347222222219</v>
      </c>
      <c r="D255" s="9">
        <v>1252</v>
      </c>
      <c r="E255" s="9">
        <v>42435</v>
      </c>
      <c r="F255" s="10">
        <f>D255/E255</f>
        <v>0.02950394721338518</v>
      </c>
      <c r="G255" s="10">
        <f>F255-F254</f>
        <v>0.01132684423337763</v>
      </c>
    </row>
    <row r="256" s="2" customFormat="1" ht="13" customHeight="1">
      <c r="A256" t="s" s="6">
        <v>49</v>
      </c>
      <c r="B256" t="s" s="7">
        <v>50</v>
      </c>
      <c r="C256" s="8">
        <v>43411.347222222219</v>
      </c>
      <c r="D256" s="9">
        <v>1514</v>
      </c>
      <c r="E256" s="9">
        <v>42438</v>
      </c>
      <c r="F256" s="10">
        <f>D256/E256</f>
        <v>0.03567557377821764</v>
      </c>
      <c r="G256" s="10">
        <f>F256-F255</f>
        <v>0.006171626564832462</v>
      </c>
    </row>
    <row r="257" s="2" customFormat="1" ht="13" customHeight="1">
      <c r="A257" t="s" s="6">
        <v>49</v>
      </c>
      <c r="B257" t="s" s="7">
        <v>50</v>
      </c>
      <c r="C257" s="8">
        <v>43412.347222222219</v>
      </c>
      <c r="D257" s="9">
        <v>2731</v>
      </c>
      <c r="E257" s="9">
        <v>42453</v>
      </c>
      <c r="F257" s="10">
        <f>D257/E257</f>
        <v>0.06432996490236262</v>
      </c>
      <c r="G257" s="10">
        <f>F257-F256</f>
        <v>0.02865439112414498</v>
      </c>
    </row>
    <row r="258" s="2" customFormat="1" ht="13" customHeight="1">
      <c r="A258" t="s" s="6">
        <v>49</v>
      </c>
      <c r="B258" t="s" s="7">
        <v>50</v>
      </c>
      <c r="C258" s="8">
        <v>43413.347222222219</v>
      </c>
      <c r="D258" s="9">
        <v>3855</v>
      </c>
      <c r="E258" s="9">
        <v>42451</v>
      </c>
      <c r="F258" s="10">
        <f>D258/E258</f>
        <v>0.09081058161174059</v>
      </c>
      <c r="G258" s="10">
        <f>F258-F257</f>
        <v>0.02648061670937797</v>
      </c>
    </row>
    <row r="259" s="2" customFormat="1" ht="13" customHeight="1">
      <c r="A259" t="s" s="6">
        <v>49</v>
      </c>
      <c r="B259" t="s" s="7">
        <v>50</v>
      </c>
      <c r="C259" s="8">
        <v>43414.347222222219</v>
      </c>
      <c r="D259" s="9">
        <v>4520</v>
      </c>
      <c r="E259" s="9">
        <v>42454</v>
      </c>
      <c r="F259" s="10">
        <f>D259/E259</f>
        <v>0.106468177321336</v>
      </c>
      <c r="G259" s="10">
        <f>F259-F258</f>
        <v>0.01565759570959545</v>
      </c>
    </row>
    <row r="260" s="2" customFormat="1" ht="13" customHeight="1">
      <c r="A260" t="s" s="6">
        <v>49</v>
      </c>
      <c r="B260" t="s" s="7">
        <v>50</v>
      </c>
      <c r="C260" s="8">
        <v>43415.347222222219</v>
      </c>
      <c r="D260" s="9">
        <v>4520</v>
      </c>
      <c r="E260" s="9">
        <v>42454</v>
      </c>
      <c r="F260" s="10">
        <f>D260/E260</f>
        <v>0.106468177321336</v>
      </c>
      <c r="G260" s="10">
        <f>F260-F259</f>
        <v>0</v>
      </c>
    </row>
    <row r="261" s="2" customFormat="1" ht="13" customHeight="1">
      <c r="A261" t="s" s="6">
        <v>49</v>
      </c>
      <c r="B261" t="s" s="7">
        <v>50</v>
      </c>
      <c r="C261" s="8">
        <v>43416.347222222219</v>
      </c>
      <c r="D261" s="9">
        <v>4520</v>
      </c>
      <c r="E261" s="9">
        <v>42452</v>
      </c>
      <c r="F261" s="10">
        <f>D261/E261</f>
        <v>0.106473193253557</v>
      </c>
      <c r="G261" s="10">
        <f>F261-F260</f>
        <v>5.015932220922559e-06</v>
      </c>
    </row>
    <row r="262" s="2" customFormat="1" ht="13" customHeight="1">
      <c r="A262" t="s" s="6">
        <v>49</v>
      </c>
      <c r="B262" t="s" s="7">
        <v>50</v>
      </c>
      <c r="C262" s="8">
        <v>43417.347222222219</v>
      </c>
      <c r="D262" s="9">
        <v>4946</v>
      </c>
      <c r="E262" s="9">
        <v>42451</v>
      </c>
      <c r="F262" s="10">
        <f>D262/E262</f>
        <v>0.1165108006878519</v>
      </c>
      <c r="G262" s="10">
        <f>F262-F261</f>
        <v>0.01003760743429491</v>
      </c>
    </row>
    <row r="263" s="2" customFormat="1" ht="13" customHeight="1">
      <c r="A263" t="s" s="6">
        <v>49</v>
      </c>
      <c r="B263" t="s" s="7">
        <v>50</v>
      </c>
      <c r="C263" s="8">
        <v>43418.347222222219</v>
      </c>
      <c r="D263" s="9">
        <v>5396</v>
      </c>
      <c r="E263" s="9">
        <v>42455</v>
      </c>
      <c r="F263" s="10">
        <f>D263/E263</f>
        <v>0.1270992815922742</v>
      </c>
      <c r="G263" s="10">
        <f>F263-F262</f>
        <v>0.01058848090442231</v>
      </c>
    </row>
    <row r="264" s="2" customFormat="1" ht="13" customHeight="1">
      <c r="A264" t="s" s="6">
        <v>49</v>
      </c>
      <c r="B264" t="s" s="7">
        <v>50</v>
      </c>
      <c r="C264" s="8">
        <v>43419.347222222219</v>
      </c>
      <c r="D264" s="9">
        <v>5723</v>
      </c>
      <c r="E264" s="9">
        <v>42458</v>
      </c>
      <c r="F264" s="10">
        <f>D264/E264</f>
        <v>0.1347920297705968</v>
      </c>
      <c r="G264" s="10">
        <f>F264-F263</f>
        <v>0.007692748178322634</v>
      </c>
    </row>
    <row r="265" s="2" customFormat="1" ht="13" customHeight="1">
      <c r="A265" t="s" s="6">
        <v>49</v>
      </c>
      <c r="B265" t="s" s="7">
        <v>50</v>
      </c>
      <c r="C265" s="8">
        <v>43420.347222222219</v>
      </c>
      <c r="D265" s="9">
        <v>5894</v>
      </c>
      <c r="E265" s="9">
        <v>42461</v>
      </c>
      <c r="F265" s="10">
        <f>D265/E265</f>
        <v>0.1388097312828242</v>
      </c>
      <c r="G265" s="10">
        <f>F265-F264</f>
        <v>0.004017701512227412</v>
      </c>
    </row>
    <row r="266" s="2" customFormat="1" ht="13" customHeight="1">
      <c r="A266" t="s" s="6">
        <v>51</v>
      </c>
      <c r="B266" t="s" s="7">
        <v>52</v>
      </c>
      <c r="C266" s="8">
        <v>43409.347222222219</v>
      </c>
      <c r="D266" s="9">
        <v>696</v>
      </c>
      <c r="E266" s="9">
        <v>44111</v>
      </c>
      <c r="F266" s="10">
        <f>D266/E266</f>
        <v>0.01577837727550951</v>
      </c>
      <c r="G266" s="10">
        <v>0</v>
      </c>
    </row>
    <row r="267" s="2" customFormat="1" ht="13" customHeight="1">
      <c r="A267" t="s" s="6">
        <v>51</v>
      </c>
      <c r="B267" t="s" s="7">
        <v>52</v>
      </c>
      <c r="C267" s="8">
        <v>43410.347222222219</v>
      </c>
      <c r="D267" s="9">
        <v>1331</v>
      </c>
      <c r="E267" s="9">
        <v>44144</v>
      </c>
      <c r="F267" s="10">
        <f>D267/E267</f>
        <v>0.03015132294309533</v>
      </c>
      <c r="G267" s="10">
        <f>F267-F266</f>
        <v>0.01437294566758581</v>
      </c>
    </row>
    <row r="268" s="2" customFormat="1" ht="13" customHeight="1">
      <c r="A268" t="s" s="6">
        <v>51</v>
      </c>
      <c r="B268" t="s" s="7">
        <v>52</v>
      </c>
      <c r="C268" s="8">
        <v>43411.347222222219</v>
      </c>
      <c r="D268" s="9">
        <v>1702</v>
      </c>
      <c r="E268" s="9">
        <v>44151</v>
      </c>
      <c r="F268" s="10">
        <f>D268/E268</f>
        <v>0.03854952322710697</v>
      </c>
      <c r="G268" s="10">
        <f>F268-F267</f>
        <v>0.008398200284011649</v>
      </c>
    </row>
    <row r="269" s="2" customFormat="1" ht="13" customHeight="1">
      <c r="A269" t="s" s="6">
        <v>51</v>
      </c>
      <c r="B269" t="s" s="7">
        <v>52</v>
      </c>
      <c r="C269" s="8">
        <v>43412.347222222219</v>
      </c>
      <c r="D269" s="9">
        <v>3168</v>
      </c>
      <c r="E269" s="9">
        <v>44160</v>
      </c>
      <c r="F269" s="10">
        <f>D269/E269</f>
        <v>0.07173913043478261</v>
      </c>
      <c r="G269" s="10">
        <f>F269-F268</f>
        <v>0.03318960720767564</v>
      </c>
    </row>
    <row r="270" s="2" customFormat="1" ht="13" customHeight="1">
      <c r="A270" t="s" s="6">
        <v>51</v>
      </c>
      <c r="B270" t="s" s="7">
        <v>52</v>
      </c>
      <c r="C270" s="8">
        <v>43413.347222222219</v>
      </c>
      <c r="D270" s="9">
        <v>4437</v>
      </c>
      <c r="E270" s="9">
        <v>44177</v>
      </c>
      <c r="F270" s="10">
        <f>D270/E270</f>
        <v>0.1004368789188945</v>
      </c>
      <c r="G270" s="10">
        <f>F270-F269</f>
        <v>0.02869774848411184</v>
      </c>
    </row>
    <row r="271" s="2" customFormat="1" ht="13" customHeight="1">
      <c r="A271" t="s" s="6">
        <v>51</v>
      </c>
      <c r="B271" t="s" s="7">
        <v>52</v>
      </c>
      <c r="C271" s="8">
        <v>43414.347222222219</v>
      </c>
      <c r="D271" s="9">
        <v>5436</v>
      </c>
      <c r="E271" s="9">
        <v>44177</v>
      </c>
      <c r="F271" s="10">
        <f>D271/E271</f>
        <v>0.1230504561197003</v>
      </c>
      <c r="G271" s="10">
        <f>F271-F270</f>
        <v>0.02261357720080584</v>
      </c>
    </row>
    <row r="272" s="2" customFormat="1" ht="13" customHeight="1">
      <c r="A272" t="s" s="6">
        <v>51</v>
      </c>
      <c r="B272" t="s" s="7">
        <v>52</v>
      </c>
      <c r="C272" s="8">
        <v>43415.347222222219</v>
      </c>
      <c r="D272" s="9">
        <v>5436</v>
      </c>
      <c r="E272" s="9">
        <v>44178</v>
      </c>
      <c r="F272" s="10">
        <f>D272/E272</f>
        <v>0.1230476707863642</v>
      </c>
      <c r="G272" s="10">
        <f>F272-F271</f>
        <v>-2.785333336044471e-06</v>
      </c>
    </row>
    <row r="273" s="2" customFormat="1" ht="13" customHeight="1">
      <c r="A273" t="s" s="6">
        <v>51</v>
      </c>
      <c r="B273" t="s" s="7">
        <v>52</v>
      </c>
      <c r="C273" s="8">
        <v>43416.347222222219</v>
      </c>
      <c r="D273" s="9">
        <v>5436</v>
      </c>
      <c r="E273" s="9">
        <v>44188</v>
      </c>
      <c r="F273" s="10">
        <f>D273/E273</f>
        <v>0.1230198243867113</v>
      </c>
      <c r="G273" s="10">
        <f>F273-F272</f>
        <v>-2.784639965291991e-05</v>
      </c>
    </row>
    <row r="274" s="2" customFormat="1" ht="13" customHeight="1">
      <c r="A274" t="s" s="6">
        <v>51</v>
      </c>
      <c r="B274" t="s" s="7">
        <v>52</v>
      </c>
      <c r="C274" s="8">
        <v>43417.347222222219</v>
      </c>
      <c r="D274" s="9">
        <v>5984</v>
      </c>
      <c r="E274" s="9">
        <v>44189</v>
      </c>
      <c r="F274" s="10">
        <f>D274/E274</f>
        <v>0.1354183167756682</v>
      </c>
      <c r="G274" s="10">
        <f>F274-F273</f>
        <v>0.01239849238895682</v>
      </c>
    </row>
    <row r="275" s="2" customFormat="1" ht="13" customHeight="1">
      <c r="A275" t="s" s="6">
        <v>51</v>
      </c>
      <c r="B275" t="s" s="7">
        <v>52</v>
      </c>
      <c r="C275" s="8">
        <v>43418.347222222219</v>
      </c>
      <c r="D275" s="9">
        <v>6447</v>
      </c>
      <c r="E275" s="9">
        <v>44208</v>
      </c>
      <c r="F275" s="10">
        <f>D275/E275</f>
        <v>0.1458333333333333</v>
      </c>
      <c r="G275" s="10">
        <f>F275-F274</f>
        <v>0.01041501655766519</v>
      </c>
    </row>
    <row r="276" s="2" customFormat="1" ht="13" customHeight="1">
      <c r="A276" t="s" s="6">
        <v>51</v>
      </c>
      <c r="B276" t="s" s="7">
        <v>52</v>
      </c>
      <c r="C276" s="8">
        <v>43419.347222222219</v>
      </c>
      <c r="D276" s="9">
        <v>6876</v>
      </c>
      <c r="E276" s="9">
        <v>44217</v>
      </c>
      <c r="F276" s="10">
        <f>D276/E276</f>
        <v>0.1555058009362915</v>
      </c>
      <c r="G276" s="10">
        <f>F276-F275</f>
        <v>0.009672467602958118</v>
      </c>
    </row>
    <row r="277" s="2" customFormat="1" ht="13" customHeight="1">
      <c r="A277" t="s" s="6">
        <v>51</v>
      </c>
      <c r="B277" t="s" s="7">
        <v>52</v>
      </c>
      <c r="C277" s="8">
        <v>43420.347222222219</v>
      </c>
      <c r="D277" s="9">
        <v>7085</v>
      </c>
      <c r="E277" s="9">
        <v>44222</v>
      </c>
      <c r="F277" s="10">
        <f>D277/E277</f>
        <v>0.1602143729365474</v>
      </c>
      <c r="G277" s="10">
        <f>F277-F276</f>
        <v>0.004708572000255956</v>
      </c>
    </row>
    <row r="278" s="2" customFormat="1" ht="13" customHeight="1">
      <c r="A278" t="s" s="6">
        <v>53</v>
      </c>
      <c r="B278" t="s" s="7">
        <v>54</v>
      </c>
      <c r="C278" s="8">
        <v>43409.347222222219</v>
      </c>
      <c r="D278" s="9">
        <v>200</v>
      </c>
      <c r="E278" s="9">
        <v>49172</v>
      </c>
      <c r="F278" s="10">
        <f>D278/E278</f>
        <v>0.004067355405515334</v>
      </c>
      <c r="G278" s="10">
        <v>0</v>
      </c>
    </row>
    <row r="279" s="2" customFormat="1" ht="13" customHeight="1">
      <c r="A279" t="s" s="6">
        <v>53</v>
      </c>
      <c r="B279" t="s" s="7">
        <v>54</v>
      </c>
      <c r="C279" s="8">
        <v>43410.347222222219</v>
      </c>
      <c r="D279" s="9">
        <v>509</v>
      </c>
      <c r="E279" s="9">
        <v>49220</v>
      </c>
      <c r="F279" s="10">
        <f>D279/E279</f>
        <v>0.01034132466477042</v>
      </c>
      <c r="G279" s="10">
        <f>F279-F278</f>
        <v>0.006273969259255084</v>
      </c>
    </row>
    <row r="280" s="2" customFormat="1" ht="13" customHeight="1">
      <c r="A280" t="s" s="6">
        <v>53</v>
      </c>
      <c r="B280" t="s" s="7">
        <v>54</v>
      </c>
      <c r="C280" s="8">
        <v>43411.347222222219</v>
      </c>
      <c r="D280" s="9">
        <v>759</v>
      </c>
      <c r="E280" s="9">
        <v>49224</v>
      </c>
      <c r="F280" s="10">
        <f>D280/E280</f>
        <v>0.01541930765480254</v>
      </c>
      <c r="G280" s="10">
        <f>F280-F279</f>
        <v>0.005077982990032117</v>
      </c>
    </row>
    <row r="281" s="2" customFormat="1" ht="13" customHeight="1">
      <c r="A281" t="s" s="6">
        <v>53</v>
      </c>
      <c r="B281" t="s" s="7">
        <v>54</v>
      </c>
      <c r="C281" s="8">
        <v>43412.347222222219</v>
      </c>
      <c r="D281" s="9">
        <v>2070</v>
      </c>
      <c r="E281" s="9">
        <v>49236</v>
      </c>
      <c r="F281" s="10">
        <f>D281/E281</f>
        <v>0.04204240799415062</v>
      </c>
      <c r="G281" s="10">
        <f>F281-F280</f>
        <v>0.02662310033934808</v>
      </c>
    </row>
    <row r="282" s="2" customFormat="1" ht="13" customHeight="1">
      <c r="A282" t="s" s="6">
        <v>53</v>
      </c>
      <c r="B282" t="s" s="7">
        <v>54</v>
      </c>
      <c r="C282" s="8">
        <v>43413.347222222219</v>
      </c>
      <c r="D282" s="9">
        <v>3402</v>
      </c>
      <c r="E282" s="9">
        <v>49248</v>
      </c>
      <c r="F282" s="10">
        <f>D282/E282</f>
        <v>0.06907894736842106</v>
      </c>
      <c r="G282" s="10">
        <f>F282-F281</f>
        <v>0.02703653937427044</v>
      </c>
    </row>
    <row r="283" s="2" customFormat="1" ht="13" customHeight="1">
      <c r="A283" t="s" s="6">
        <v>53</v>
      </c>
      <c r="B283" t="s" s="7">
        <v>54</v>
      </c>
      <c r="C283" s="8">
        <v>43414.347222222219</v>
      </c>
      <c r="D283" s="9">
        <v>4350</v>
      </c>
      <c r="E283" s="9">
        <v>49258</v>
      </c>
      <c r="F283" s="10">
        <f>D283/E283</f>
        <v>0.08831052823906776</v>
      </c>
      <c r="G283" s="10">
        <f>F283-F282</f>
        <v>0.01923158087064671</v>
      </c>
    </row>
    <row r="284" s="2" customFormat="1" ht="13" customHeight="1">
      <c r="A284" t="s" s="6">
        <v>53</v>
      </c>
      <c r="B284" t="s" s="7">
        <v>54</v>
      </c>
      <c r="C284" s="8">
        <v>43415.347222222219</v>
      </c>
      <c r="D284" s="9">
        <v>4350</v>
      </c>
      <c r="E284" s="9">
        <v>49258</v>
      </c>
      <c r="F284" s="10">
        <f>D284/E284</f>
        <v>0.08831052823906776</v>
      </c>
      <c r="G284" s="10">
        <f>F284-F283</f>
        <v>0</v>
      </c>
    </row>
    <row r="285" s="2" customFormat="1" ht="13" customHeight="1">
      <c r="A285" t="s" s="6">
        <v>53</v>
      </c>
      <c r="B285" t="s" s="7">
        <v>54</v>
      </c>
      <c r="C285" s="8">
        <v>43416.347222222219</v>
      </c>
      <c r="D285" s="9">
        <v>4350</v>
      </c>
      <c r="E285" s="9">
        <v>49261</v>
      </c>
      <c r="F285" s="10">
        <f>D285/E285</f>
        <v>0.0883051501187552</v>
      </c>
      <c r="G285" s="10">
        <f>F285-F284</f>
        <v>-5.378120312565793e-06</v>
      </c>
    </row>
    <row r="286" s="2" customFormat="1" ht="13" customHeight="1">
      <c r="A286" t="s" s="6">
        <v>53</v>
      </c>
      <c r="B286" t="s" s="7">
        <v>54</v>
      </c>
      <c r="C286" s="8">
        <v>43417.347222222219</v>
      </c>
      <c r="D286" s="9">
        <v>4758</v>
      </c>
      <c r="E286" s="9">
        <v>49263</v>
      </c>
      <c r="F286" s="10">
        <f>D286/E286</f>
        <v>0.09658364289629133</v>
      </c>
      <c r="G286" s="10">
        <f>F286-F285</f>
        <v>0.008278492777536131</v>
      </c>
    </row>
    <row r="287" s="2" customFormat="1" ht="13" customHeight="1">
      <c r="A287" t="s" s="6">
        <v>53</v>
      </c>
      <c r="B287" t="s" s="7">
        <v>54</v>
      </c>
      <c r="C287" s="8">
        <v>43418.347222222219</v>
      </c>
      <c r="D287" s="9">
        <v>5168</v>
      </c>
      <c r="E287" s="9">
        <v>49275</v>
      </c>
      <c r="F287" s="10">
        <f>D287/E287</f>
        <v>0.104880771182141</v>
      </c>
      <c r="G287" s="10">
        <f>F287-F286</f>
        <v>0.00829712828584972</v>
      </c>
    </row>
    <row r="288" s="2" customFormat="1" ht="13" customHeight="1">
      <c r="A288" t="s" s="6">
        <v>53</v>
      </c>
      <c r="B288" t="s" s="7">
        <v>54</v>
      </c>
      <c r="C288" s="8">
        <v>43419.347222222219</v>
      </c>
      <c r="D288" s="9">
        <v>5505</v>
      </c>
      <c r="E288" s="9">
        <v>49281</v>
      </c>
      <c r="F288" s="10">
        <f>D288/E288</f>
        <v>0.1117063371278992</v>
      </c>
      <c r="G288" s="10">
        <f>F288-F287</f>
        <v>0.006825565945758144</v>
      </c>
    </row>
    <row r="289" s="2" customFormat="1" ht="13" customHeight="1">
      <c r="A289" t="s" s="6">
        <v>53</v>
      </c>
      <c r="B289" t="s" s="7">
        <v>54</v>
      </c>
      <c r="C289" s="8">
        <v>43420.347222222219</v>
      </c>
      <c r="D289" s="9">
        <v>5750</v>
      </c>
      <c r="E289" s="9">
        <v>49283</v>
      </c>
      <c r="F289" s="10">
        <f>D289/E289</f>
        <v>0.1166730921413063</v>
      </c>
      <c r="G289" s="10">
        <f>F289-F288</f>
        <v>0.00496675501340714</v>
      </c>
    </row>
    <row r="290" s="2" customFormat="1" ht="13" customHeight="1">
      <c r="A290" t="s" s="6">
        <v>55</v>
      </c>
      <c r="B290" t="s" s="7">
        <v>56</v>
      </c>
      <c r="C290" s="8">
        <v>43409.347222222219</v>
      </c>
      <c r="D290" s="9">
        <v>529</v>
      </c>
      <c r="E290" s="9">
        <v>47769</v>
      </c>
      <c r="F290" s="10">
        <f>D290/E290</f>
        <v>0.01107412757227491</v>
      </c>
      <c r="G290" s="10">
        <v>0</v>
      </c>
    </row>
    <row r="291" s="2" customFormat="1" ht="13" customHeight="1">
      <c r="A291" t="s" s="6">
        <v>55</v>
      </c>
      <c r="B291" t="s" s="7">
        <v>56</v>
      </c>
      <c r="C291" s="8">
        <v>43410.347222222219</v>
      </c>
      <c r="D291" s="9">
        <v>1044</v>
      </c>
      <c r="E291" s="9">
        <v>47789</v>
      </c>
      <c r="F291" s="10">
        <f>D291/E291</f>
        <v>0.02184603151352822</v>
      </c>
      <c r="G291" s="10">
        <f>F291-F290</f>
        <v>0.01077190394125331</v>
      </c>
    </row>
    <row r="292" s="2" customFormat="1" ht="13" customHeight="1">
      <c r="A292" t="s" s="6">
        <v>55</v>
      </c>
      <c r="B292" t="s" s="7">
        <v>56</v>
      </c>
      <c r="C292" s="8">
        <v>43411.347222222219</v>
      </c>
      <c r="D292" s="9">
        <v>1382</v>
      </c>
      <c r="E292" s="9">
        <v>47798</v>
      </c>
      <c r="F292" s="10">
        <f>D292/E292</f>
        <v>0.02891334365454622</v>
      </c>
      <c r="G292" s="10">
        <f>F292-F291</f>
        <v>0.007067312141017999</v>
      </c>
    </row>
    <row r="293" s="2" customFormat="1" ht="13" customHeight="1">
      <c r="A293" t="s" s="6">
        <v>55</v>
      </c>
      <c r="B293" t="s" s="7">
        <v>56</v>
      </c>
      <c r="C293" s="8">
        <v>43412.347222222219</v>
      </c>
      <c r="D293" s="9">
        <v>2749</v>
      </c>
      <c r="E293" s="9">
        <v>47809</v>
      </c>
      <c r="F293" s="10">
        <f>D293/E293</f>
        <v>0.05749963396013303</v>
      </c>
      <c r="G293" s="10">
        <f>F293-F292</f>
        <v>0.02858629030558681</v>
      </c>
    </row>
    <row r="294" s="2" customFormat="1" ht="13" customHeight="1">
      <c r="A294" t="s" s="6">
        <v>55</v>
      </c>
      <c r="B294" t="s" s="7">
        <v>56</v>
      </c>
      <c r="C294" s="8">
        <v>43413.347222222219</v>
      </c>
      <c r="D294" s="9">
        <v>4090</v>
      </c>
      <c r="E294" s="9">
        <v>47821</v>
      </c>
      <c r="F294" s="10">
        <f>D294/E294</f>
        <v>0.08552727881056439</v>
      </c>
      <c r="G294" s="10">
        <f>F294-F293</f>
        <v>0.02802764485043136</v>
      </c>
    </row>
    <row r="295" s="2" customFormat="1" ht="13" customHeight="1">
      <c r="A295" t="s" s="6">
        <v>55</v>
      </c>
      <c r="B295" t="s" s="7">
        <v>56</v>
      </c>
      <c r="C295" s="8">
        <v>43414.347222222219</v>
      </c>
      <c r="D295" s="9">
        <v>5013</v>
      </c>
      <c r="E295" s="9">
        <v>47822</v>
      </c>
      <c r="F295" s="10">
        <f>D295/E295</f>
        <v>0.1048262306051608</v>
      </c>
      <c r="G295" s="10">
        <f>F295-F294</f>
        <v>0.01929895179459641</v>
      </c>
    </row>
    <row r="296" s="2" customFormat="1" ht="13" customHeight="1">
      <c r="A296" t="s" s="6">
        <v>55</v>
      </c>
      <c r="B296" t="s" s="7">
        <v>56</v>
      </c>
      <c r="C296" s="8">
        <v>43415.347222222219</v>
      </c>
      <c r="D296" s="9">
        <v>5013</v>
      </c>
      <c r="E296" s="9">
        <v>47822</v>
      </c>
      <c r="F296" s="10">
        <f>D296/E296</f>
        <v>0.1048262306051608</v>
      </c>
      <c r="G296" s="10">
        <f>F296-F295</f>
        <v>0</v>
      </c>
    </row>
    <row r="297" s="2" customFormat="1" ht="13" customHeight="1">
      <c r="A297" t="s" s="6">
        <v>55</v>
      </c>
      <c r="B297" t="s" s="7">
        <v>56</v>
      </c>
      <c r="C297" s="8">
        <v>43416.347222222219</v>
      </c>
      <c r="D297" s="9">
        <v>5013</v>
      </c>
      <c r="E297" s="9">
        <v>47826</v>
      </c>
      <c r="F297" s="10">
        <f>D297/E297</f>
        <v>0.1048174633044787</v>
      </c>
      <c r="G297" s="10">
        <f>F297-F296</f>
        <v>-8.767300682069323e-06</v>
      </c>
    </row>
    <row r="298" s="2" customFormat="1" ht="13" customHeight="1">
      <c r="A298" t="s" s="6">
        <v>55</v>
      </c>
      <c r="B298" t="s" s="7">
        <v>56</v>
      </c>
      <c r="C298" s="8">
        <v>43417.347222222219</v>
      </c>
      <c r="D298" s="9">
        <v>5451</v>
      </c>
      <c r="E298" s="9">
        <v>47831</v>
      </c>
      <c r="F298" s="10">
        <f>D298/E298</f>
        <v>0.1139637473604984</v>
      </c>
      <c r="G298" s="10">
        <f>F298-F297</f>
        <v>0.009146284056019693</v>
      </c>
    </row>
    <row r="299" s="2" customFormat="1" ht="13" customHeight="1">
      <c r="A299" t="s" s="6">
        <v>55</v>
      </c>
      <c r="B299" t="s" s="7">
        <v>56</v>
      </c>
      <c r="C299" s="8">
        <v>43418.347222222219</v>
      </c>
      <c r="D299" s="9">
        <v>5883</v>
      </c>
      <c r="E299" s="9">
        <v>47848</v>
      </c>
      <c r="F299" s="10">
        <f>D299/E299</f>
        <v>0.1229518475171376</v>
      </c>
      <c r="G299" s="10">
        <f>F299-F298</f>
        <v>0.008988100156639173</v>
      </c>
    </row>
    <row r="300" s="2" customFormat="1" ht="13" customHeight="1">
      <c r="A300" t="s" s="6">
        <v>55</v>
      </c>
      <c r="B300" t="s" s="7">
        <v>56</v>
      </c>
      <c r="C300" s="8">
        <v>43419.347222222219</v>
      </c>
      <c r="D300" s="9">
        <v>6238</v>
      </c>
      <c r="E300" s="9">
        <v>47853</v>
      </c>
      <c r="F300" s="10">
        <f>D300/E300</f>
        <v>0.1303575533404384</v>
      </c>
      <c r="G300" s="10">
        <f>F300-F299</f>
        <v>0.007405705823300815</v>
      </c>
    </row>
    <row r="301" s="2" customFormat="1" ht="13" customHeight="1">
      <c r="A301" t="s" s="6">
        <v>55</v>
      </c>
      <c r="B301" t="s" s="7">
        <v>56</v>
      </c>
      <c r="C301" s="8">
        <v>43420.347222222219</v>
      </c>
      <c r="D301" s="9">
        <v>6490</v>
      </c>
      <c r="E301" s="9">
        <v>47861</v>
      </c>
      <c r="F301" s="10">
        <f>D301/E301</f>
        <v>0.1356010112617789</v>
      </c>
      <c r="G301" s="10">
        <f>F301-F300</f>
        <v>0.005243457921340483</v>
      </c>
    </row>
    <row r="302" s="2" customFormat="1" ht="13" customHeight="1">
      <c r="A302" t="s" s="6">
        <v>57</v>
      </c>
      <c r="B302" t="s" s="7">
        <v>58</v>
      </c>
      <c r="C302" s="8">
        <v>43409.347222222219</v>
      </c>
      <c r="D302" s="9">
        <v>11</v>
      </c>
      <c r="E302" s="9">
        <v>49795</v>
      </c>
      <c r="F302" s="10">
        <f>D302/E302</f>
        <v>0.0002209057134250427</v>
      </c>
      <c r="G302" s="10">
        <v>0</v>
      </c>
    </row>
    <row r="303" s="2" customFormat="1" ht="13" customHeight="1">
      <c r="A303" t="s" s="6">
        <v>57</v>
      </c>
      <c r="B303" t="s" s="7">
        <v>58</v>
      </c>
      <c r="C303" s="8">
        <v>43410.347222222219</v>
      </c>
      <c r="D303" s="9">
        <v>103</v>
      </c>
      <c r="E303" s="9">
        <v>49823</v>
      </c>
      <c r="F303" s="10">
        <f>D303/E303</f>
        <v>0.002067318306806093</v>
      </c>
      <c r="G303" s="10">
        <f>F303-F302</f>
        <v>0.001846412593381051</v>
      </c>
    </row>
    <row r="304" s="2" customFormat="1" ht="13" customHeight="1">
      <c r="A304" t="s" s="6">
        <v>57</v>
      </c>
      <c r="B304" t="s" s="7">
        <v>58</v>
      </c>
      <c r="C304" s="8">
        <v>43411.347222222219</v>
      </c>
      <c r="D304" s="9">
        <v>200</v>
      </c>
      <c r="E304" s="9">
        <v>49829</v>
      </c>
      <c r="F304" s="10">
        <f>D304/E304</f>
        <v>0.004013726946155853</v>
      </c>
      <c r="G304" s="10">
        <f>F304-F303</f>
        <v>0.001946408639349759</v>
      </c>
    </row>
    <row r="305" s="2" customFormat="1" ht="13" customHeight="1">
      <c r="A305" t="s" s="6">
        <v>57</v>
      </c>
      <c r="B305" t="s" s="7">
        <v>58</v>
      </c>
      <c r="C305" s="8">
        <v>43412.347222222219</v>
      </c>
      <c r="D305" s="9">
        <v>1043</v>
      </c>
      <c r="E305" s="9">
        <v>49834</v>
      </c>
      <c r="F305" s="10">
        <f>D305/E305</f>
        <v>0.02092948589316531</v>
      </c>
      <c r="G305" s="10">
        <f>F305-F304</f>
        <v>0.01691575894700946</v>
      </c>
    </row>
    <row r="306" s="2" customFormat="1" ht="13" customHeight="1">
      <c r="A306" t="s" s="6">
        <v>57</v>
      </c>
      <c r="B306" t="s" s="7">
        <v>58</v>
      </c>
      <c r="C306" s="8">
        <v>43413.347222222219</v>
      </c>
      <c r="D306" s="9">
        <v>1903</v>
      </c>
      <c r="E306" s="9">
        <v>49844</v>
      </c>
      <c r="F306" s="10">
        <f>D306/E306</f>
        <v>0.03817911885081454</v>
      </c>
      <c r="G306" s="10">
        <f>F306-F305</f>
        <v>0.01724963295764923</v>
      </c>
    </row>
    <row r="307" s="2" customFormat="1" ht="13" customHeight="1">
      <c r="A307" t="s" s="6">
        <v>57</v>
      </c>
      <c r="B307" t="s" s="7">
        <v>58</v>
      </c>
      <c r="C307" s="8">
        <v>43414.347222222219</v>
      </c>
      <c r="D307" s="9">
        <v>2566</v>
      </c>
      <c r="E307" s="9">
        <v>49845</v>
      </c>
      <c r="F307" s="10">
        <f>D307/E307</f>
        <v>0.05147958671882837</v>
      </c>
      <c r="G307" s="10">
        <f>F307-F306</f>
        <v>0.01330046786801382</v>
      </c>
    </row>
    <row r="308" s="2" customFormat="1" ht="13" customHeight="1">
      <c r="A308" t="s" s="6">
        <v>57</v>
      </c>
      <c r="B308" t="s" s="7">
        <v>58</v>
      </c>
      <c r="C308" s="8">
        <v>43415.347222222219</v>
      </c>
      <c r="D308" s="9">
        <v>2566</v>
      </c>
      <c r="E308" s="9">
        <v>49845</v>
      </c>
      <c r="F308" s="10">
        <f>D308/E308</f>
        <v>0.05147958671882837</v>
      </c>
      <c r="G308" s="10">
        <f>F308-F307</f>
        <v>0</v>
      </c>
    </row>
    <row r="309" s="2" customFormat="1" ht="13" customHeight="1">
      <c r="A309" t="s" s="6">
        <v>57</v>
      </c>
      <c r="B309" t="s" s="7">
        <v>58</v>
      </c>
      <c r="C309" s="8">
        <v>43416.347222222219</v>
      </c>
      <c r="D309" s="9">
        <v>2566</v>
      </c>
      <c r="E309" s="9">
        <v>49846</v>
      </c>
      <c r="F309" s="10">
        <f>D309/E309</f>
        <v>0.05147855394615415</v>
      </c>
      <c r="G309" s="10">
        <f>F309-F308</f>
        <v>-1.032772674214311e-06</v>
      </c>
    </row>
    <row r="310" s="2" customFormat="1" ht="13" customHeight="1">
      <c r="A310" t="s" s="6">
        <v>57</v>
      </c>
      <c r="B310" t="s" s="7">
        <v>58</v>
      </c>
      <c r="C310" s="8">
        <v>43417.347222222219</v>
      </c>
      <c r="D310" s="9">
        <v>2916</v>
      </c>
      <c r="E310" s="9">
        <v>49847</v>
      </c>
      <c r="F310" s="10">
        <f>D310/E310</f>
        <v>0.05849900696130159</v>
      </c>
      <c r="G310" s="10">
        <f>F310-F309</f>
        <v>0.007020453015147435</v>
      </c>
    </row>
    <row r="311" s="2" customFormat="1" ht="13" customHeight="1">
      <c r="A311" t="s" s="6">
        <v>57</v>
      </c>
      <c r="B311" t="s" s="7">
        <v>58</v>
      </c>
      <c r="C311" s="8">
        <v>43418.347222222219</v>
      </c>
      <c r="D311" s="9">
        <v>3528</v>
      </c>
      <c r="E311" s="9">
        <v>49861</v>
      </c>
      <c r="F311" s="10">
        <f>D311/E311</f>
        <v>0.07075670363610838</v>
      </c>
      <c r="G311" s="10">
        <f>F311-F310</f>
        <v>0.01225769667480679</v>
      </c>
    </row>
    <row r="312" s="2" customFormat="1" ht="13" customHeight="1">
      <c r="A312" t="s" s="6">
        <v>57</v>
      </c>
      <c r="B312" t="s" s="7">
        <v>58</v>
      </c>
      <c r="C312" s="8">
        <v>43419.347222222219</v>
      </c>
      <c r="D312" s="9">
        <v>3999</v>
      </c>
      <c r="E312" s="9">
        <v>49875</v>
      </c>
      <c r="F312" s="10">
        <f>D312/E312</f>
        <v>0.08018045112781955</v>
      </c>
      <c r="G312" s="10">
        <f>F312-F311</f>
        <v>0.009423747491711168</v>
      </c>
    </row>
    <row r="313" s="2" customFormat="1" ht="13" customHeight="1">
      <c r="A313" t="s" s="6">
        <v>57</v>
      </c>
      <c r="B313" t="s" s="7">
        <v>58</v>
      </c>
      <c r="C313" s="8">
        <v>43420.347222222219</v>
      </c>
      <c r="D313" s="9">
        <v>4379</v>
      </c>
      <c r="E313" s="9">
        <v>49879</v>
      </c>
      <c r="F313" s="10">
        <f>D313/E313</f>
        <v>0.08779245774774955</v>
      </c>
      <c r="G313" s="10">
        <f>F313-F312</f>
        <v>0.007612006619930001</v>
      </c>
    </row>
    <row r="314" s="2" customFormat="1" ht="13" customHeight="1">
      <c r="A314" t="s" s="6">
        <v>59</v>
      </c>
      <c r="B314" t="s" s="7">
        <v>60</v>
      </c>
      <c r="C314" s="8">
        <v>43409.347222222219</v>
      </c>
      <c r="D314" s="9">
        <v>576</v>
      </c>
      <c r="E314" s="9">
        <v>30978</v>
      </c>
      <c r="F314" s="10">
        <f>D314/E314</f>
        <v>0.01859384079023823</v>
      </c>
      <c r="G314" s="10">
        <v>0</v>
      </c>
    </row>
    <row r="315" s="2" customFormat="1" ht="13" customHeight="1">
      <c r="A315" t="s" s="6">
        <v>59</v>
      </c>
      <c r="B315" t="s" s="7">
        <v>60</v>
      </c>
      <c r="C315" s="8">
        <v>43410.347222222219</v>
      </c>
      <c r="D315" s="9">
        <v>713</v>
      </c>
      <c r="E315" s="9">
        <v>30987</v>
      </c>
      <c r="F315" s="10">
        <f>D315/E315</f>
        <v>0.02300964920773228</v>
      </c>
      <c r="G315" s="10">
        <f>F315-F314</f>
        <v>0.004415808417494043</v>
      </c>
    </row>
    <row r="316" s="2" customFormat="1" ht="13" customHeight="1">
      <c r="A316" t="s" s="6">
        <v>59</v>
      </c>
      <c r="B316" t="s" s="7">
        <v>60</v>
      </c>
      <c r="C316" s="8">
        <v>43411.347222222219</v>
      </c>
      <c r="D316" s="9">
        <v>831</v>
      </c>
      <c r="E316" s="9">
        <v>30986</v>
      </c>
      <c r="F316" s="10">
        <f>D316/E316</f>
        <v>0.0268185632221003</v>
      </c>
      <c r="G316" s="10">
        <f>F316-F315</f>
        <v>0.003808914014368028</v>
      </c>
    </row>
    <row r="317" s="2" customFormat="1" ht="13" customHeight="1">
      <c r="A317" t="s" s="6">
        <v>59</v>
      </c>
      <c r="B317" t="s" s="7">
        <v>60</v>
      </c>
      <c r="C317" s="8">
        <v>43412.347222222219</v>
      </c>
      <c r="D317" s="9">
        <v>1476</v>
      </c>
      <c r="E317" s="9">
        <v>30993</v>
      </c>
      <c r="F317" s="10">
        <f>D317/E317</f>
        <v>0.04762365695479624</v>
      </c>
      <c r="G317" s="10">
        <f>F317-F316</f>
        <v>0.02080509373269594</v>
      </c>
    </row>
    <row r="318" s="2" customFormat="1" ht="13" customHeight="1">
      <c r="A318" t="s" s="6">
        <v>59</v>
      </c>
      <c r="B318" t="s" s="7">
        <v>60</v>
      </c>
      <c r="C318" s="8">
        <v>43413.347222222219</v>
      </c>
      <c r="D318" s="9">
        <v>2422</v>
      </c>
      <c r="E318" s="9">
        <v>31001</v>
      </c>
      <c r="F318" s="10">
        <f>D318/E318</f>
        <v>0.07812651204799845</v>
      </c>
      <c r="G318" s="10">
        <f>F318-F317</f>
        <v>0.03050285509320221</v>
      </c>
    </row>
    <row r="319" s="2" customFormat="1" ht="13" customHeight="1">
      <c r="A319" t="s" s="6">
        <v>59</v>
      </c>
      <c r="B319" t="s" s="7">
        <v>60</v>
      </c>
      <c r="C319" s="8">
        <v>43414.347222222219</v>
      </c>
      <c r="D319" s="9">
        <v>2943</v>
      </c>
      <c r="E319" s="9">
        <v>31005</v>
      </c>
      <c r="F319" s="10">
        <f>D319/E319</f>
        <v>0.09492017416545719</v>
      </c>
      <c r="G319" s="10">
        <f>F319-F318</f>
        <v>0.01679366211745874</v>
      </c>
    </row>
    <row r="320" s="2" customFormat="1" ht="13" customHeight="1">
      <c r="A320" t="s" s="6">
        <v>59</v>
      </c>
      <c r="B320" t="s" s="7">
        <v>60</v>
      </c>
      <c r="C320" s="8">
        <v>43415.347222222219</v>
      </c>
      <c r="D320" s="9">
        <v>2943</v>
      </c>
      <c r="E320" s="9">
        <v>31007</v>
      </c>
      <c r="F320" s="10">
        <f>D320/E320</f>
        <v>0.0949140516657529</v>
      </c>
      <c r="G320" s="10">
        <f>F320-F319</f>
        <v>-6.12249970428913e-06</v>
      </c>
    </row>
    <row r="321" s="2" customFormat="1" ht="13" customHeight="1">
      <c r="A321" t="s" s="6">
        <v>59</v>
      </c>
      <c r="B321" t="s" s="7">
        <v>60</v>
      </c>
      <c r="C321" s="8">
        <v>43416.347222222219</v>
      </c>
      <c r="D321" s="9">
        <v>2943</v>
      </c>
      <c r="E321" s="9">
        <v>31005</v>
      </c>
      <c r="F321" s="10">
        <f>D321/E321</f>
        <v>0.09492017416545719</v>
      </c>
      <c r="G321" s="10">
        <f>F321-F320</f>
        <v>6.12249970428913e-06</v>
      </c>
    </row>
    <row r="322" s="2" customFormat="1" ht="13" customHeight="1">
      <c r="A322" t="s" s="6">
        <v>59</v>
      </c>
      <c r="B322" t="s" s="7">
        <v>60</v>
      </c>
      <c r="C322" s="8">
        <v>43417.347222222219</v>
      </c>
      <c r="D322" s="9">
        <v>3099</v>
      </c>
      <c r="E322" s="9">
        <v>31007</v>
      </c>
      <c r="F322" s="10">
        <f>D322/E322</f>
        <v>0.0999451736704615</v>
      </c>
      <c r="G322" s="10">
        <f>F322-F321</f>
        <v>0.005024999505004318</v>
      </c>
    </row>
    <row r="323" s="2" customFormat="1" ht="13" customHeight="1">
      <c r="A323" t="s" s="6">
        <v>59</v>
      </c>
      <c r="B323" t="s" s="7">
        <v>60</v>
      </c>
      <c r="C323" s="8">
        <v>43418.347222222219</v>
      </c>
      <c r="D323" s="9">
        <v>3415</v>
      </c>
      <c r="E323" s="9">
        <v>31013</v>
      </c>
      <c r="F323" s="10">
        <f>D323/E323</f>
        <v>0.1101151130171218</v>
      </c>
      <c r="G323" s="10">
        <f>F323-F322</f>
        <v>0.01016993934666034</v>
      </c>
    </row>
    <row r="324" s="2" customFormat="1" ht="13" customHeight="1">
      <c r="A324" t="s" s="6">
        <v>59</v>
      </c>
      <c r="B324" t="s" s="7">
        <v>60</v>
      </c>
      <c r="C324" s="8">
        <v>43419.347222222219</v>
      </c>
      <c r="D324" s="9">
        <v>4023</v>
      </c>
      <c r="E324" s="9">
        <v>31026</v>
      </c>
      <c r="F324" s="10">
        <f>D324/E324</f>
        <v>0.1296654418874492</v>
      </c>
      <c r="G324" s="10">
        <f>F324-F323</f>
        <v>0.0195503288703274</v>
      </c>
    </row>
    <row r="325" s="2" customFormat="1" ht="13" customHeight="1">
      <c r="A325" t="s" s="6">
        <v>59</v>
      </c>
      <c r="B325" t="s" s="7">
        <v>60</v>
      </c>
      <c r="C325" s="8">
        <v>43420.347222222219</v>
      </c>
      <c r="D325" s="9">
        <v>4225</v>
      </c>
      <c r="E325" s="9">
        <v>31031</v>
      </c>
      <c r="F325" s="10">
        <f>D325/E325</f>
        <v>0.1361541684122329</v>
      </c>
      <c r="G325" s="10">
        <f>F325-F324</f>
        <v>0.006488726524783689</v>
      </c>
    </row>
    <row r="326" s="2" customFormat="1" ht="13" customHeight="1">
      <c r="A326" t="s" s="6">
        <v>61</v>
      </c>
      <c r="B326" t="s" s="7">
        <v>62</v>
      </c>
      <c r="C326" s="8">
        <v>43409.347222222219</v>
      </c>
      <c r="D326" s="9">
        <v>1197</v>
      </c>
      <c r="E326" s="9">
        <v>31842</v>
      </c>
      <c r="F326" s="10">
        <f>D326/E326</f>
        <v>0.03759185980780102</v>
      </c>
      <c r="G326" s="10">
        <v>0</v>
      </c>
    </row>
    <row r="327" s="2" customFormat="1" ht="13" customHeight="1">
      <c r="A327" t="s" s="6">
        <v>61</v>
      </c>
      <c r="B327" t="s" s="7">
        <v>62</v>
      </c>
      <c r="C327" s="8">
        <v>43410.347222222219</v>
      </c>
      <c r="D327" s="9">
        <v>1616</v>
      </c>
      <c r="E327" s="9">
        <v>31856</v>
      </c>
      <c r="F327" s="10">
        <f>D327/E327</f>
        <v>0.05072827724761426</v>
      </c>
      <c r="G327" s="10">
        <f>F327-F326</f>
        <v>0.01313641743981325</v>
      </c>
    </row>
    <row r="328" s="2" customFormat="1" ht="13" customHeight="1">
      <c r="A328" t="s" s="6">
        <v>61</v>
      </c>
      <c r="B328" t="s" s="7">
        <v>62</v>
      </c>
      <c r="C328" s="8">
        <v>43411.347222222219</v>
      </c>
      <c r="D328" s="9">
        <v>1817</v>
      </c>
      <c r="E328" s="9">
        <v>31856</v>
      </c>
      <c r="F328" s="10">
        <f>D328/E328</f>
        <v>0.05703792064289302</v>
      </c>
      <c r="G328" s="10">
        <f>F328-F327</f>
        <v>0.006309643395278751</v>
      </c>
    </row>
    <row r="329" s="2" customFormat="1" ht="13" customHeight="1">
      <c r="A329" t="s" s="6">
        <v>61</v>
      </c>
      <c r="B329" t="s" s="7">
        <v>62</v>
      </c>
      <c r="C329" s="8">
        <v>43412.347222222219</v>
      </c>
      <c r="D329" s="9">
        <v>2499</v>
      </c>
      <c r="E329" s="9">
        <v>31862</v>
      </c>
      <c r="F329" s="10">
        <f>D329/E329</f>
        <v>0.07843198794802586</v>
      </c>
      <c r="G329" s="10">
        <f>F329-F328</f>
        <v>0.02139406730513285</v>
      </c>
    </row>
    <row r="330" s="2" customFormat="1" ht="13" customHeight="1">
      <c r="A330" t="s" s="6">
        <v>61</v>
      </c>
      <c r="B330" t="s" s="7">
        <v>62</v>
      </c>
      <c r="C330" s="8">
        <v>43413.347222222219</v>
      </c>
      <c r="D330" s="9">
        <v>2970</v>
      </c>
      <c r="E330" s="9">
        <v>31879</v>
      </c>
      <c r="F330" s="10">
        <f>D330/E330</f>
        <v>0.0931647793218106</v>
      </c>
      <c r="G330" s="10">
        <f>F330-F329</f>
        <v>0.01473279137378473</v>
      </c>
    </row>
    <row r="331" s="2" customFormat="1" ht="13" customHeight="1">
      <c r="A331" t="s" s="6">
        <v>61</v>
      </c>
      <c r="B331" t="s" s="7">
        <v>62</v>
      </c>
      <c r="C331" s="8">
        <v>43414.347222222219</v>
      </c>
      <c r="D331" s="9">
        <v>3204</v>
      </c>
      <c r="E331" s="9">
        <v>31883</v>
      </c>
      <c r="F331" s="10">
        <f>D331/E331</f>
        <v>0.1004924254304802</v>
      </c>
      <c r="G331" s="10">
        <f>F331-F330</f>
        <v>0.007327646108669594</v>
      </c>
    </row>
    <row r="332" s="2" customFormat="1" ht="13" customHeight="1">
      <c r="A332" t="s" s="6">
        <v>61</v>
      </c>
      <c r="B332" t="s" s="7">
        <v>62</v>
      </c>
      <c r="C332" s="8">
        <v>43415.347222222219</v>
      </c>
      <c r="D332" s="9">
        <v>3204</v>
      </c>
      <c r="E332" s="9">
        <v>31887</v>
      </c>
      <c r="F332" s="10">
        <f>D332/E332</f>
        <v>0.1004798193621225</v>
      </c>
      <c r="G332" s="10">
        <f>F332-F331</f>
        <v>-1.260606835769285e-05</v>
      </c>
    </row>
    <row r="333" s="2" customFormat="1" ht="13" customHeight="1">
      <c r="A333" t="s" s="6">
        <v>61</v>
      </c>
      <c r="B333" t="s" s="7">
        <v>62</v>
      </c>
      <c r="C333" s="8">
        <v>43416.347222222219</v>
      </c>
      <c r="D333" s="9">
        <v>3204</v>
      </c>
      <c r="E333" s="9">
        <v>31893</v>
      </c>
      <c r="F333" s="10">
        <f>D333/E333</f>
        <v>0.1004609161885053</v>
      </c>
      <c r="G333" s="10">
        <f>F333-F332</f>
        <v>-1.890317361717686e-05</v>
      </c>
    </row>
    <row r="334" s="2" customFormat="1" ht="13" customHeight="1">
      <c r="A334" t="s" s="6">
        <v>61</v>
      </c>
      <c r="B334" t="s" s="7">
        <v>62</v>
      </c>
      <c r="C334" s="8">
        <v>43417.347222222219</v>
      </c>
      <c r="D334" s="9">
        <v>3377</v>
      </c>
      <c r="E334" s="9">
        <v>31893</v>
      </c>
      <c r="F334" s="10">
        <f>D334/E334</f>
        <v>0.1058853039852005</v>
      </c>
      <c r="G334" s="10">
        <f>F334-F333</f>
        <v>0.005424387796695199</v>
      </c>
    </row>
    <row r="335" s="2" customFormat="1" ht="13" customHeight="1">
      <c r="A335" t="s" s="6">
        <v>61</v>
      </c>
      <c r="B335" t="s" s="7">
        <v>62</v>
      </c>
      <c r="C335" s="8">
        <v>43418.347222222219</v>
      </c>
      <c r="D335" s="9">
        <v>3619</v>
      </c>
      <c r="E335" s="9">
        <v>31897</v>
      </c>
      <c r="F335" s="10">
        <f>D335/E335</f>
        <v>0.1134589459823808</v>
      </c>
      <c r="G335" s="10">
        <f>F335-F334</f>
        <v>0.007573641997180275</v>
      </c>
    </row>
    <row r="336" s="2" customFormat="1" ht="13" customHeight="1">
      <c r="A336" t="s" s="6">
        <v>61</v>
      </c>
      <c r="B336" t="s" s="7">
        <v>62</v>
      </c>
      <c r="C336" s="8">
        <v>43419.347222222219</v>
      </c>
      <c r="D336" s="9">
        <v>3946</v>
      </c>
      <c r="E336" s="9">
        <v>31903</v>
      </c>
      <c r="F336" s="10">
        <f>D336/E336</f>
        <v>0.1236874275146538</v>
      </c>
      <c r="G336" s="10">
        <f>F336-F335</f>
        <v>0.010228481532273</v>
      </c>
    </row>
    <row r="337" s="2" customFormat="1" ht="13" customHeight="1">
      <c r="A337" t="s" s="6">
        <v>61</v>
      </c>
      <c r="B337" t="s" s="7">
        <v>62</v>
      </c>
      <c r="C337" s="8">
        <v>43420.347222222219</v>
      </c>
      <c r="D337" s="9">
        <v>4090</v>
      </c>
      <c r="E337" s="9">
        <v>31912</v>
      </c>
      <c r="F337" s="10">
        <f>D337/E337</f>
        <v>0.1281649536224618</v>
      </c>
      <c r="G337" s="10">
        <f>F337-F336</f>
        <v>0.00447752610780798</v>
      </c>
    </row>
    <row r="338" s="2" customFormat="1" ht="13" customHeight="1">
      <c r="A338" t="s" s="6">
        <v>63</v>
      </c>
      <c r="B338" t="s" s="7">
        <v>64</v>
      </c>
      <c r="C338" s="8">
        <v>43409.347222222219</v>
      </c>
      <c r="D338" s="9">
        <v>3</v>
      </c>
      <c r="E338" s="9">
        <v>42637</v>
      </c>
      <c r="F338" s="10">
        <f>D338/E338</f>
        <v>7.036142317705279e-05</v>
      </c>
      <c r="G338" s="10">
        <v>0</v>
      </c>
    </row>
    <row r="339" s="2" customFormat="1" ht="13" customHeight="1">
      <c r="A339" t="s" s="6">
        <v>63</v>
      </c>
      <c r="B339" t="s" s="7">
        <v>64</v>
      </c>
      <c r="C339" s="8">
        <v>43410.347222222219</v>
      </c>
      <c r="D339" s="9">
        <v>3</v>
      </c>
      <c r="E339" s="9">
        <v>42674</v>
      </c>
      <c r="F339" s="10">
        <f>D339/E339</f>
        <v>7.030041711580822e-05</v>
      </c>
      <c r="G339" s="10">
        <f>F339-F338</f>
        <v>-6.100606124457631e-08</v>
      </c>
    </row>
    <row r="340" s="2" customFormat="1" ht="13" customHeight="1">
      <c r="A340" t="s" s="6">
        <v>63</v>
      </c>
      <c r="B340" t="s" s="7">
        <v>64</v>
      </c>
      <c r="C340" s="8">
        <v>43411.347222222219</v>
      </c>
      <c r="D340" s="9">
        <v>8</v>
      </c>
      <c r="E340" s="9">
        <v>42675</v>
      </c>
      <c r="F340" s="10">
        <f>D340/E340</f>
        <v>0.0001874633860574107</v>
      </c>
      <c r="G340" s="10">
        <f>F340-F339</f>
        <v>0.0001171629689416024</v>
      </c>
    </row>
    <row r="341" s="2" customFormat="1" ht="13" customHeight="1">
      <c r="A341" t="s" s="6">
        <v>63</v>
      </c>
      <c r="B341" t="s" s="7">
        <v>64</v>
      </c>
      <c r="C341" s="8">
        <v>43412.347222222219</v>
      </c>
      <c r="D341" s="9">
        <v>287</v>
      </c>
      <c r="E341" s="9">
        <v>42699</v>
      </c>
      <c r="F341" s="10">
        <f>D341/E341</f>
        <v>0.006721468886859177</v>
      </c>
      <c r="G341" s="10">
        <f>F341-F340</f>
        <v>0.006534005500801766</v>
      </c>
    </row>
    <row r="342" s="2" customFormat="1" ht="13" customHeight="1">
      <c r="A342" t="s" s="6">
        <v>63</v>
      </c>
      <c r="B342" t="s" s="7">
        <v>64</v>
      </c>
      <c r="C342" s="8">
        <v>43413.347222222219</v>
      </c>
      <c r="D342" s="9">
        <v>568</v>
      </c>
      <c r="E342" s="9">
        <v>42710</v>
      </c>
      <c r="F342" s="10">
        <f>D342/E342</f>
        <v>0.01329899321002107</v>
      </c>
      <c r="G342" s="10">
        <f>F342-F341</f>
        <v>0.006577524323161895</v>
      </c>
    </row>
    <row r="343" s="2" customFormat="1" ht="13" customHeight="1">
      <c r="A343" t="s" s="6">
        <v>63</v>
      </c>
      <c r="B343" t="s" s="7">
        <v>64</v>
      </c>
      <c r="C343" s="8">
        <v>43414.347222222219</v>
      </c>
      <c r="D343" s="9">
        <v>953</v>
      </c>
      <c r="E343" s="9">
        <v>42722</v>
      </c>
      <c r="F343" s="10">
        <f>D343/E343</f>
        <v>0.02230700809887178</v>
      </c>
      <c r="G343" s="10">
        <f>F343-F342</f>
        <v>0.009008014888850703</v>
      </c>
    </row>
    <row r="344" s="2" customFormat="1" ht="13" customHeight="1">
      <c r="A344" t="s" s="6">
        <v>63</v>
      </c>
      <c r="B344" t="s" s="7">
        <v>64</v>
      </c>
      <c r="C344" s="8">
        <v>43415.347222222219</v>
      </c>
      <c r="D344" s="9">
        <v>953</v>
      </c>
      <c r="E344" s="9">
        <v>42722</v>
      </c>
      <c r="F344" s="10">
        <f>D344/E344</f>
        <v>0.02230700809887178</v>
      </c>
      <c r="G344" s="10">
        <f>F344-F343</f>
        <v>0</v>
      </c>
    </row>
    <row r="345" s="2" customFormat="1" ht="13" customHeight="1">
      <c r="A345" t="s" s="6">
        <v>63</v>
      </c>
      <c r="B345" t="s" s="7">
        <v>64</v>
      </c>
      <c r="C345" s="8">
        <v>43416.347222222219</v>
      </c>
      <c r="D345" s="9">
        <v>953</v>
      </c>
      <c r="E345" s="9">
        <v>42730</v>
      </c>
      <c r="F345" s="10">
        <f>D345/E345</f>
        <v>0.02230283173414463</v>
      </c>
      <c r="G345" s="10">
        <f>F345-F344</f>
        <v>-4.176364727145887e-06</v>
      </c>
    </row>
    <row r="346" s="2" customFormat="1" ht="13" customHeight="1">
      <c r="A346" t="s" s="6">
        <v>63</v>
      </c>
      <c r="B346" t="s" s="7">
        <v>64</v>
      </c>
      <c r="C346" s="8">
        <v>43417.347222222219</v>
      </c>
      <c r="D346" s="9">
        <v>1137</v>
      </c>
      <c r="E346" s="9">
        <v>42734</v>
      </c>
      <c r="F346" s="10">
        <f>D346/E346</f>
        <v>0.02660644919736042</v>
      </c>
      <c r="G346" s="10">
        <f>F346-F345</f>
        <v>0.004303617463215788</v>
      </c>
    </row>
    <row r="347" s="2" customFormat="1" ht="13" customHeight="1">
      <c r="A347" t="s" s="6">
        <v>63</v>
      </c>
      <c r="B347" t="s" s="7">
        <v>64</v>
      </c>
      <c r="C347" s="8">
        <v>43418.347222222219</v>
      </c>
      <c r="D347" s="9">
        <v>1742</v>
      </c>
      <c r="E347" s="9">
        <v>42751</v>
      </c>
      <c r="F347" s="10">
        <f>D347/E347</f>
        <v>0.04074758485181633</v>
      </c>
      <c r="G347" s="10">
        <f>F347-F346</f>
        <v>0.01414113565445591</v>
      </c>
    </row>
    <row r="348" s="2" customFormat="1" ht="13" customHeight="1">
      <c r="A348" t="s" s="6">
        <v>63</v>
      </c>
      <c r="B348" t="s" s="7">
        <v>64</v>
      </c>
      <c r="C348" s="8">
        <v>43419.347222222219</v>
      </c>
      <c r="D348" s="9">
        <v>2141</v>
      </c>
      <c r="E348" s="9">
        <v>42757</v>
      </c>
      <c r="F348" s="10">
        <f>D348/E348</f>
        <v>0.05007367214725075</v>
      </c>
      <c r="G348" s="10">
        <f>F348-F347</f>
        <v>0.009326087295434417</v>
      </c>
    </row>
    <row r="349" s="2" customFormat="1" ht="13" customHeight="1">
      <c r="A349" t="s" s="6">
        <v>63</v>
      </c>
      <c r="B349" t="s" s="7">
        <v>64</v>
      </c>
      <c r="C349" s="8">
        <v>43420.347222222219</v>
      </c>
      <c r="D349" s="9">
        <v>2452</v>
      </c>
      <c r="E349" s="9">
        <v>42763</v>
      </c>
      <c r="F349" s="10">
        <f>D349/E349</f>
        <v>0.05733928863737343</v>
      </c>
      <c r="G349" s="10">
        <f>F349-F348</f>
        <v>0.007265616490122681</v>
      </c>
    </row>
    <row r="350" s="2" customFormat="1" ht="13" customHeight="1">
      <c r="A350" t="s" s="6">
        <v>65</v>
      </c>
      <c r="B350" t="s" s="7">
        <v>66</v>
      </c>
      <c r="C350" s="8">
        <v>43409.347222222219</v>
      </c>
      <c r="D350" s="9">
        <v>21</v>
      </c>
      <c r="E350" s="9">
        <v>41389</v>
      </c>
      <c r="F350" s="10">
        <f>D350/E350</f>
        <v>0.0005073811882384208</v>
      </c>
      <c r="G350" s="10">
        <v>0</v>
      </c>
    </row>
    <row r="351" s="2" customFormat="1" ht="13" customHeight="1">
      <c r="A351" t="s" s="6">
        <v>65</v>
      </c>
      <c r="B351" t="s" s="7">
        <v>66</v>
      </c>
      <c r="C351" s="8">
        <v>43410.347222222219</v>
      </c>
      <c r="D351" s="9">
        <v>32</v>
      </c>
      <c r="E351" s="9">
        <v>41409</v>
      </c>
      <c r="F351" s="10">
        <f>D351/E351</f>
        <v>0.0007727788644980559</v>
      </c>
      <c r="G351" s="10">
        <f>F351-F350</f>
        <v>0.0002653976762596351</v>
      </c>
    </row>
    <row r="352" s="2" customFormat="1" ht="13" customHeight="1">
      <c r="A352" t="s" s="6">
        <v>65</v>
      </c>
      <c r="B352" t="s" s="7">
        <v>66</v>
      </c>
      <c r="C352" s="8">
        <v>43411.347222222219</v>
      </c>
      <c r="D352" s="9">
        <v>40</v>
      </c>
      <c r="E352" s="9">
        <v>41413</v>
      </c>
      <c r="F352" s="10">
        <f>D352/E352</f>
        <v>0.0009658802791394006</v>
      </c>
      <c r="G352" s="10">
        <f>F352-F351</f>
        <v>0.0001931014146413447</v>
      </c>
    </row>
    <row r="353" s="2" customFormat="1" ht="13" customHeight="1">
      <c r="A353" t="s" s="6">
        <v>65</v>
      </c>
      <c r="B353" t="s" s="7">
        <v>66</v>
      </c>
      <c r="C353" s="8">
        <v>43412.347222222219</v>
      </c>
      <c r="D353" s="9">
        <v>171</v>
      </c>
      <c r="E353" s="9">
        <v>41415</v>
      </c>
      <c r="F353" s="10">
        <f>D353/E353</f>
        <v>0.004128938790293372</v>
      </c>
      <c r="G353" s="10">
        <f>F353-F352</f>
        <v>0.003163058511153971</v>
      </c>
    </row>
    <row r="354" s="2" customFormat="1" ht="13" customHeight="1">
      <c r="A354" t="s" s="6">
        <v>65</v>
      </c>
      <c r="B354" t="s" s="7">
        <v>66</v>
      </c>
      <c r="C354" s="8">
        <v>43413.347222222219</v>
      </c>
      <c r="D354" s="9">
        <v>609</v>
      </c>
      <c r="E354" s="9">
        <v>41415</v>
      </c>
      <c r="F354" s="10">
        <f>D354/E354</f>
        <v>0.01470481709525534</v>
      </c>
      <c r="G354" s="10">
        <f>F354-F353</f>
        <v>0.01057587830496197</v>
      </c>
    </row>
    <row r="355" s="2" customFormat="1" ht="13" customHeight="1">
      <c r="A355" t="s" s="6">
        <v>65</v>
      </c>
      <c r="B355" t="s" s="7">
        <v>66</v>
      </c>
      <c r="C355" s="8">
        <v>43414.347222222219</v>
      </c>
      <c r="D355" s="9">
        <v>945</v>
      </c>
      <c r="E355" s="9">
        <v>41410</v>
      </c>
      <c r="F355" s="10">
        <f>D355/E355</f>
        <v>0.02282057474040087</v>
      </c>
      <c r="G355" s="10">
        <f>F355-F354</f>
        <v>0.008115757645145527</v>
      </c>
    </row>
    <row r="356" s="2" customFormat="1" ht="13" customHeight="1">
      <c r="A356" t="s" s="6">
        <v>65</v>
      </c>
      <c r="B356" t="s" s="7">
        <v>66</v>
      </c>
      <c r="C356" s="8">
        <v>43415.347222222219</v>
      </c>
      <c r="D356" s="9">
        <v>945</v>
      </c>
      <c r="E356" s="9">
        <v>41409</v>
      </c>
      <c r="F356" s="10">
        <f>D356/E356</f>
        <v>0.02282112584220821</v>
      </c>
      <c r="G356" s="10">
        <f>F356-F355</f>
        <v>5.511018073452167e-07</v>
      </c>
    </row>
    <row r="357" s="2" customFormat="1" ht="13" customHeight="1">
      <c r="A357" t="s" s="6">
        <v>65</v>
      </c>
      <c r="B357" t="s" s="7">
        <v>66</v>
      </c>
      <c r="C357" s="8">
        <v>43416.347222222219</v>
      </c>
      <c r="D357" s="9">
        <v>945</v>
      </c>
      <c r="E357" s="9">
        <v>41416</v>
      </c>
      <c r="F357" s="10">
        <f>D357/E357</f>
        <v>0.02281726868842959</v>
      </c>
      <c r="G357" s="10">
        <f>F357-F356</f>
        <v>-3.857153778621253e-06</v>
      </c>
    </row>
    <row r="358" s="2" customFormat="1" ht="13" customHeight="1">
      <c r="A358" t="s" s="6">
        <v>65</v>
      </c>
      <c r="B358" t="s" s="7">
        <v>66</v>
      </c>
      <c r="C358" s="8">
        <v>43417.347222222219</v>
      </c>
      <c r="D358" s="9">
        <v>1083</v>
      </c>
      <c r="E358" s="9">
        <v>41417</v>
      </c>
      <c r="F358" s="10">
        <f>D358/E358</f>
        <v>0.02614868290798465</v>
      </c>
      <c r="G358" s="10">
        <f>F358-F357</f>
        <v>0.003331414219555053</v>
      </c>
    </row>
    <row r="359" s="2" customFormat="1" ht="13" customHeight="1">
      <c r="A359" t="s" s="6">
        <v>65</v>
      </c>
      <c r="B359" t="s" s="7">
        <v>66</v>
      </c>
      <c r="C359" s="8">
        <v>43418.347222222219</v>
      </c>
      <c r="D359" s="9">
        <v>1669</v>
      </c>
      <c r="E359" s="9">
        <v>41415</v>
      </c>
      <c r="F359" s="10">
        <f>D359/E359</f>
        <v>0.04029940842689847</v>
      </c>
      <c r="G359" s="10">
        <f>F359-F358</f>
        <v>0.01415072551891382</v>
      </c>
    </row>
    <row r="360" s="2" customFormat="1" ht="13" customHeight="1">
      <c r="A360" t="s" s="6">
        <v>65</v>
      </c>
      <c r="B360" t="s" s="7">
        <v>66</v>
      </c>
      <c r="C360" s="8">
        <v>43419.347222222219</v>
      </c>
      <c r="D360" s="9">
        <v>2072</v>
      </c>
      <c r="E360" s="9">
        <v>41419</v>
      </c>
      <c r="F360" s="10">
        <f>D360/E360</f>
        <v>0.05002535068446848</v>
      </c>
      <c r="G360" s="10">
        <f>F360-F359</f>
        <v>0.009725942257570008</v>
      </c>
    </row>
    <row r="361" s="2" customFormat="1" ht="13" customHeight="1">
      <c r="A361" t="s" s="6">
        <v>65</v>
      </c>
      <c r="B361" t="s" s="7">
        <v>66</v>
      </c>
      <c r="C361" s="8">
        <v>43420.347222222219</v>
      </c>
      <c r="D361" s="9">
        <v>2212</v>
      </c>
      <c r="E361" s="9">
        <v>41419</v>
      </c>
      <c r="F361" s="10">
        <f>D361/E361</f>
        <v>0.05340544194693257</v>
      </c>
      <c r="G361" s="10">
        <f>F361-F360</f>
        <v>0.003380091262464087</v>
      </c>
    </row>
    <row r="362" s="2" customFormat="1" ht="13" customHeight="1">
      <c r="A362" t="s" s="6">
        <v>67</v>
      </c>
      <c r="B362" t="s" s="7">
        <v>68</v>
      </c>
      <c r="C362" s="8">
        <v>43409.347222222219</v>
      </c>
      <c r="D362" s="9">
        <v>0</v>
      </c>
      <c r="E362" s="9">
        <v>49200</v>
      </c>
      <c r="F362" s="10">
        <f>D362/E362</f>
        <v>0</v>
      </c>
      <c r="G362" s="10">
        <v>0</v>
      </c>
    </row>
    <row r="363" s="2" customFormat="1" ht="13" customHeight="1">
      <c r="A363" t="s" s="6">
        <v>67</v>
      </c>
      <c r="B363" t="s" s="7">
        <v>68</v>
      </c>
      <c r="C363" s="8">
        <v>43410.347222222219</v>
      </c>
      <c r="D363" s="9">
        <v>1</v>
      </c>
      <c r="E363" s="9">
        <v>49236</v>
      </c>
      <c r="F363" s="10">
        <f>D363/E363</f>
        <v>2.031034202615972e-05</v>
      </c>
      <c r="G363" s="10">
        <f>F363-F362</f>
        <v>2.031034202615972e-05</v>
      </c>
    </row>
    <row r="364" s="2" customFormat="1" ht="13" customHeight="1">
      <c r="A364" t="s" s="6">
        <v>67</v>
      </c>
      <c r="B364" t="s" s="7">
        <v>68</v>
      </c>
      <c r="C364" s="8">
        <v>43411.347222222219</v>
      </c>
      <c r="D364" s="9">
        <v>3</v>
      </c>
      <c r="E364" s="9">
        <v>49238</v>
      </c>
      <c r="F364" s="10">
        <f>D364/E364</f>
        <v>6.092855111905439e-05</v>
      </c>
      <c r="G364" s="10">
        <f>F364-F363</f>
        <v>4.061820909289467e-05</v>
      </c>
    </row>
    <row r="365" s="2" customFormat="1" ht="13" customHeight="1">
      <c r="A365" t="s" s="6">
        <v>67</v>
      </c>
      <c r="B365" t="s" s="7">
        <v>68</v>
      </c>
      <c r="C365" s="8">
        <v>43412.347222222219</v>
      </c>
      <c r="D365" s="9">
        <v>69</v>
      </c>
      <c r="E365" s="9">
        <v>49244</v>
      </c>
      <c r="F365" s="10">
        <f>D365/E365</f>
        <v>0.001401185931280968</v>
      </c>
      <c r="G365" s="10">
        <f>F365-F364</f>
        <v>0.001340257380161914</v>
      </c>
    </row>
    <row r="366" s="2" customFormat="1" ht="13" customHeight="1">
      <c r="A366" t="s" s="6">
        <v>67</v>
      </c>
      <c r="B366" t="s" s="7">
        <v>68</v>
      </c>
      <c r="C366" s="8">
        <v>43413.347222222219</v>
      </c>
      <c r="D366" s="9">
        <v>112</v>
      </c>
      <c r="E366" s="9">
        <v>49242</v>
      </c>
      <c r="F366" s="10">
        <f>D366/E366</f>
        <v>0.002274481133991308</v>
      </c>
      <c r="G366" s="10">
        <f>F366-F365</f>
        <v>0.0008732952027103399</v>
      </c>
    </row>
    <row r="367" s="2" customFormat="1" ht="13" customHeight="1">
      <c r="A367" t="s" s="6">
        <v>67</v>
      </c>
      <c r="B367" t="s" s="7">
        <v>68</v>
      </c>
      <c r="C367" s="8">
        <v>43414.347222222219</v>
      </c>
      <c r="D367" s="9">
        <v>445</v>
      </c>
      <c r="E367" s="9">
        <v>49239</v>
      </c>
      <c r="F367" s="10">
        <f>D367/E367</f>
        <v>0.00903755153435285</v>
      </c>
      <c r="G367" s="10">
        <f>F367-F366</f>
        <v>0.006763070400361542</v>
      </c>
    </row>
    <row r="368" s="2" customFormat="1" ht="13" customHeight="1">
      <c r="A368" t="s" s="6">
        <v>67</v>
      </c>
      <c r="B368" t="s" s="7">
        <v>68</v>
      </c>
      <c r="C368" s="8">
        <v>43415.347222222219</v>
      </c>
      <c r="D368" s="9">
        <v>445</v>
      </c>
      <c r="E368" s="9">
        <v>49241</v>
      </c>
      <c r="F368" s="10">
        <f>D368/E368</f>
        <v>0.009037184460104385</v>
      </c>
      <c r="G368" s="10">
        <f>F368-F367</f>
        <v>-3.670742484643968e-07</v>
      </c>
    </row>
    <row r="369" s="2" customFormat="1" ht="13" customHeight="1">
      <c r="A369" t="s" s="6">
        <v>67</v>
      </c>
      <c r="B369" t="s" s="7">
        <v>68</v>
      </c>
      <c r="C369" s="8">
        <v>43416.347222222219</v>
      </c>
      <c r="D369" s="9">
        <v>445</v>
      </c>
      <c r="E369" s="9">
        <v>49245</v>
      </c>
      <c r="F369" s="10">
        <f>D369/E369</f>
        <v>0.009036450401055945</v>
      </c>
      <c r="G369" s="10">
        <f>F369-F368</f>
        <v>-7.340590484402471e-07</v>
      </c>
    </row>
    <row r="370" s="2" customFormat="1" ht="13" customHeight="1">
      <c r="A370" t="s" s="6">
        <v>67</v>
      </c>
      <c r="B370" t="s" s="7">
        <v>68</v>
      </c>
      <c r="C370" s="8">
        <v>43417.347222222219</v>
      </c>
      <c r="D370" s="9">
        <v>646</v>
      </c>
      <c r="E370" s="9">
        <v>49253</v>
      </c>
      <c r="F370" s="10">
        <f>D370/E370</f>
        <v>0.01311595232777699</v>
      </c>
      <c r="G370" s="10">
        <f>F370-F369</f>
        <v>0.004079501926721043</v>
      </c>
    </row>
    <row r="371" s="2" customFormat="1" ht="13" customHeight="1">
      <c r="A371" t="s" s="6">
        <v>67</v>
      </c>
      <c r="B371" t="s" s="7">
        <v>68</v>
      </c>
      <c r="C371" s="8">
        <v>43418.347222222219</v>
      </c>
      <c r="D371" s="9">
        <v>1437</v>
      </c>
      <c r="E371" s="9">
        <v>49261</v>
      </c>
      <c r="F371" s="10">
        <f>D371/E371</f>
        <v>0.0291711495909543</v>
      </c>
      <c r="G371" s="10">
        <f>F371-F370</f>
        <v>0.01605519726317731</v>
      </c>
    </row>
    <row r="372" s="2" customFormat="1" ht="13" customHeight="1">
      <c r="A372" t="s" s="6">
        <v>67</v>
      </c>
      <c r="B372" t="s" s="7">
        <v>68</v>
      </c>
      <c r="C372" s="8">
        <v>43419.347222222219</v>
      </c>
      <c r="D372" s="9">
        <v>1901</v>
      </c>
      <c r="E372" s="9">
        <v>49263</v>
      </c>
      <c r="F372" s="10">
        <f>D372/E372</f>
        <v>0.03858879889572295</v>
      </c>
      <c r="G372" s="10">
        <f>F372-F371</f>
        <v>0.009417649304768651</v>
      </c>
    </row>
    <row r="373" s="2" customFormat="1" ht="13" customHeight="1">
      <c r="A373" t="s" s="6">
        <v>67</v>
      </c>
      <c r="B373" t="s" s="7">
        <v>68</v>
      </c>
      <c r="C373" s="8">
        <v>43420.347222222219</v>
      </c>
      <c r="D373" s="9">
        <v>2123</v>
      </c>
      <c r="E373" s="9">
        <v>49265</v>
      </c>
      <c r="F373" s="10">
        <f>D373/E373</f>
        <v>0.04309347406881153</v>
      </c>
      <c r="G373" s="10">
        <f>F373-F372</f>
        <v>0.004504675173088578</v>
      </c>
    </row>
    <row r="374" s="2" customFormat="1" ht="13" customHeight="1">
      <c r="A374" t="s" s="6">
        <v>69</v>
      </c>
      <c r="B374" t="s" s="7">
        <v>70</v>
      </c>
      <c r="C374" s="8">
        <v>43409.347222222219</v>
      </c>
      <c r="D374" s="9">
        <v>1</v>
      </c>
      <c r="E374" s="9">
        <v>44028</v>
      </c>
      <c r="F374" s="10">
        <f>D374/E374</f>
        <v>2.271281911510857e-05</v>
      </c>
      <c r="G374" s="10">
        <v>0</v>
      </c>
    </row>
    <row r="375" s="2" customFormat="1" ht="13" customHeight="1">
      <c r="A375" t="s" s="6">
        <v>69</v>
      </c>
      <c r="B375" t="s" s="7">
        <v>70</v>
      </c>
      <c r="C375" s="8">
        <v>43410.347222222219</v>
      </c>
      <c r="D375" s="9">
        <v>2</v>
      </c>
      <c r="E375" s="9">
        <v>44048</v>
      </c>
      <c r="F375" s="10">
        <f>D375/E375</f>
        <v>4.540501271340356e-05</v>
      </c>
      <c r="G375" s="10">
        <f>F375-F374</f>
        <v>2.269219359829499e-05</v>
      </c>
    </row>
    <row r="376" s="2" customFormat="1" ht="13" customHeight="1">
      <c r="A376" t="s" s="6">
        <v>69</v>
      </c>
      <c r="B376" t="s" s="7">
        <v>70</v>
      </c>
      <c r="C376" s="8">
        <v>43411.347222222219</v>
      </c>
      <c r="D376" s="9">
        <v>2</v>
      </c>
      <c r="E376" s="9">
        <v>44053</v>
      </c>
      <c r="F376" s="10">
        <f>D376/E376</f>
        <v>4.539985926043629e-05</v>
      </c>
      <c r="G376" s="10">
        <f>F376-F375</f>
        <v>-5.153452967269795e-09</v>
      </c>
    </row>
    <row r="377" s="2" customFormat="1" ht="13" customHeight="1">
      <c r="A377" t="s" s="6">
        <v>69</v>
      </c>
      <c r="B377" t="s" s="7">
        <v>70</v>
      </c>
      <c r="C377" s="8">
        <v>43412.347222222219</v>
      </c>
      <c r="D377" s="9">
        <v>5</v>
      </c>
      <c r="E377" s="9">
        <v>44050</v>
      </c>
      <c r="F377" s="10">
        <f>D377/E377</f>
        <v>0.0001135073779795687</v>
      </c>
      <c r="G377" s="10">
        <f>F377-F376</f>
        <v>6.810751871913238e-05</v>
      </c>
    </row>
    <row r="378" s="2" customFormat="1" ht="13" customHeight="1">
      <c r="A378" t="s" s="6">
        <v>69</v>
      </c>
      <c r="B378" t="s" s="7">
        <v>70</v>
      </c>
      <c r="C378" s="8">
        <v>43413.347222222219</v>
      </c>
      <c r="D378" s="9">
        <v>9</v>
      </c>
      <c r="E378" s="9">
        <v>44051</v>
      </c>
      <c r="F378" s="10">
        <f>D378/E378</f>
        <v>0.0002043086422555674</v>
      </c>
      <c r="G378" s="10">
        <f>F378-F377</f>
        <v>9.080126427599874e-05</v>
      </c>
    </row>
    <row r="379" s="2" customFormat="1" ht="13" customHeight="1">
      <c r="A379" t="s" s="6">
        <v>69</v>
      </c>
      <c r="B379" t="s" s="7">
        <v>70</v>
      </c>
      <c r="C379" s="8">
        <v>43414.347222222219</v>
      </c>
      <c r="D379" s="9">
        <v>182</v>
      </c>
      <c r="E379" s="9">
        <v>44057</v>
      </c>
      <c r="F379" s="10">
        <f>D379/E379</f>
        <v>0.004131012097964001</v>
      </c>
      <c r="G379" s="10">
        <f>F379-F378</f>
        <v>0.003926703455708434</v>
      </c>
    </row>
    <row r="380" s="2" customFormat="1" ht="13" customHeight="1">
      <c r="A380" t="s" s="6">
        <v>69</v>
      </c>
      <c r="B380" t="s" s="7">
        <v>70</v>
      </c>
      <c r="C380" s="8">
        <v>43415.347222222219</v>
      </c>
      <c r="D380" s="9">
        <v>182</v>
      </c>
      <c r="E380" s="9">
        <v>44059</v>
      </c>
      <c r="F380" s="10">
        <f>D380/E380</f>
        <v>0.004130824576136544</v>
      </c>
      <c r="G380" s="10">
        <f>F380-F379</f>
        <v>-1.875218274575638e-07</v>
      </c>
    </row>
    <row r="381" s="2" customFormat="1" ht="13" customHeight="1">
      <c r="A381" t="s" s="6">
        <v>69</v>
      </c>
      <c r="B381" t="s" s="7">
        <v>70</v>
      </c>
      <c r="C381" s="8">
        <v>43416.347222222219</v>
      </c>
      <c r="D381" s="9">
        <v>182</v>
      </c>
      <c r="E381" s="9">
        <v>44062</v>
      </c>
      <c r="F381" s="10">
        <f>D381/E381</f>
        <v>0.00413054332531433</v>
      </c>
      <c r="G381" s="10">
        <f>F381-F380</f>
        <v>-2.812508222141061e-07</v>
      </c>
    </row>
    <row r="382" s="2" customFormat="1" ht="13" customHeight="1">
      <c r="A382" t="s" s="6">
        <v>69</v>
      </c>
      <c r="B382" t="s" s="7">
        <v>70</v>
      </c>
      <c r="C382" s="8">
        <v>43417.347222222219</v>
      </c>
      <c r="D382" s="9">
        <v>287</v>
      </c>
      <c r="E382" s="9">
        <v>44062</v>
      </c>
      <c r="F382" s="10">
        <f>D382/E382</f>
        <v>0.006513549089918751</v>
      </c>
      <c r="G382" s="10">
        <f>F382-F381</f>
        <v>0.002383005764604421</v>
      </c>
    </row>
    <row r="383" s="2" customFormat="1" ht="13" customHeight="1">
      <c r="A383" t="s" s="6">
        <v>69</v>
      </c>
      <c r="B383" t="s" s="7">
        <v>70</v>
      </c>
      <c r="C383" s="8">
        <v>43418.347222222219</v>
      </c>
      <c r="D383" s="9">
        <v>720</v>
      </c>
      <c r="E383" s="9">
        <v>44061</v>
      </c>
      <c r="F383" s="10">
        <f>D383/E383</f>
        <v>0.01634098182065772</v>
      </c>
      <c r="G383" s="10">
        <f>F383-F382</f>
        <v>0.009827432730738973</v>
      </c>
    </row>
    <row r="384" s="2" customFormat="1" ht="13" customHeight="1">
      <c r="A384" t="s" s="6">
        <v>69</v>
      </c>
      <c r="B384" t="s" s="7">
        <v>70</v>
      </c>
      <c r="C384" s="8">
        <v>43419.347222222219</v>
      </c>
      <c r="D384" s="9">
        <v>1121</v>
      </c>
      <c r="E384" s="9">
        <v>44064</v>
      </c>
      <c r="F384" s="10">
        <f>D384/E384</f>
        <v>0.02544026870007262</v>
      </c>
      <c r="G384" s="10">
        <f>F384-F383</f>
        <v>0.009099286879414897</v>
      </c>
    </row>
    <row r="385" s="2" customFormat="1" ht="13" customHeight="1">
      <c r="A385" t="s" s="6">
        <v>69</v>
      </c>
      <c r="B385" t="s" s="7">
        <v>70</v>
      </c>
      <c r="C385" s="8">
        <v>43420.347222222219</v>
      </c>
      <c r="D385" s="9">
        <v>1325</v>
      </c>
      <c r="E385" s="9">
        <v>44068</v>
      </c>
      <c r="F385" s="10">
        <f>D385/E385</f>
        <v>0.03006716892075883</v>
      </c>
      <c r="G385" s="10">
        <f>F385-F384</f>
        <v>0.004626900220686209</v>
      </c>
    </row>
    <row r="386" s="2" customFormat="1" ht="13" customHeight="1">
      <c r="A386" t="s" s="6">
        <v>71</v>
      </c>
      <c r="B386" t="s" s="7">
        <v>72</v>
      </c>
      <c r="C386" s="8">
        <v>43409.347222222219</v>
      </c>
      <c r="D386" s="9">
        <v>0</v>
      </c>
      <c r="E386" s="9">
        <v>42555</v>
      </c>
      <c r="F386" s="10">
        <f>D386/E386</f>
        <v>0</v>
      </c>
      <c r="G386" s="10">
        <v>0</v>
      </c>
    </row>
    <row r="387" s="2" customFormat="1" ht="13" customHeight="1">
      <c r="A387" t="s" s="6">
        <v>71</v>
      </c>
      <c r="B387" t="s" s="7">
        <v>72</v>
      </c>
      <c r="C387" s="8">
        <v>43410.347222222219</v>
      </c>
      <c r="D387" s="9">
        <v>0</v>
      </c>
      <c r="E387" s="9">
        <v>42571</v>
      </c>
      <c r="F387" s="10">
        <f>D387/E387</f>
        <v>0</v>
      </c>
      <c r="G387" s="10">
        <f>F387-F386</f>
        <v>0</v>
      </c>
    </row>
    <row r="388" s="2" customFormat="1" ht="13" customHeight="1">
      <c r="A388" t="s" s="6">
        <v>71</v>
      </c>
      <c r="B388" t="s" s="7">
        <v>72</v>
      </c>
      <c r="C388" s="8">
        <v>43411.347222222219</v>
      </c>
      <c r="D388" s="9">
        <v>0</v>
      </c>
      <c r="E388" s="9">
        <v>42578</v>
      </c>
      <c r="F388" s="10">
        <f>D388/E388</f>
        <v>0</v>
      </c>
      <c r="G388" s="10">
        <f>F388-F387</f>
        <v>0</v>
      </c>
    </row>
    <row r="389" s="2" customFormat="1" ht="13" customHeight="1">
      <c r="A389" t="s" s="6">
        <v>71</v>
      </c>
      <c r="B389" t="s" s="7">
        <v>72</v>
      </c>
      <c r="C389" s="8">
        <v>43412.347222222219</v>
      </c>
      <c r="D389" s="9">
        <v>4</v>
      </c>
      <c r="E389" s="9">
        <v>42582</v>
      </c>
      <c r="F389" s="10">
        <f>D389/E389</f>
        <v>9.393640505377859e-05</v>
      </c>
      <c r="G389" s="10">
        <f>F389-F388</f>
        <v>9.393640505377859e-05</v>
      </c>
    </row>
    <row r="390" s="2" customFormat="1" ht="13" customHeight="1">
      <c r="A390" t="s" s="6">
        <v>71</v>
      </c>
      <c r="B390" t="s" s="7">
        <v>72</v>
      </c>
      <c r="C390" s="8">
        <v>43413.347222222219</v>
      </c>
      <c r="D390" s="9">
        <v>7</v>
      </c>
      <c r="E390" s="9">
        <v>42587</v>
      </c>
      <c r="F390" s="10">
        <f>D390/E390</f>
        <v>0.0001643694085049428</v>
      </c>
      <c r="G390" s="10">
        <f>F390-F389</f>
        <v>7.043300345116424e-05</v>
      </c>
    </row>
    <row r="391" s="2" customFormat="1" ht="13" customHeight="1">
      <c r="A391" t="s" s="6">
        <v>71</v>
      </c>
      <c r="B391" t="s" s="7">
        <v>72</v>
      </c>
      <c r="C391" s="8">
        <v>43414.347222222219</v>
      </c>
      <c r="D391" s="9">
        <v>190</v>
      </c>
      <c r="E391" s="9">
        <v>42584</v>
      </c>
      <c r="F391" s="10">
        <f>D391/E391</f>
        <v>0.004461769678752583</v>
      </c>
      <c r="G391" s="10">
        <f>F391-F390</f>
        <v>0.00429740027024764</v>
      </c>
    </row>
    <row r="392" s="2" customFormat="1" ht="13" customHeight="1">
      <c r="A392" t="s" s="6">
        <v>71</v>
      </c>
      <c r="B392" t="s" s="7">
        <v>72</v>
      </c>
      <c r="C392" s="8">
        <v>43415.347222222219</v>
      </c>
      <c r="D392" s="9">
        <v>190</v>
      </c>
      <c r="E392" s="9">
        <v>42585</v>
      </c>
      <c r="F392" s="10">
        <f>D392/E392</f>
        <v>0.004461664905483152</v>
      </c>
      <c r="G392" s="10">
        <f>F392-F391</f>
        <v>-1.047732694310285e-07</v>
      </c>
    </row>
    <row r="393" s="2" customFormat="1" ht="13" customHeight="1">
      <c r="A393" t="s" s="6">
        <v>71</v>
      </c>
      <c r="B393" t="s" s="7">
        <v>72</v>
      </c>
      <c r="C393" s="8">
        <v>43416.347222222219</v>
      </c>
      <c r="D393" s="9">
        <v>190</v>
      </c>
      <c r="E393" s="9">
        <v>42586</v>
      </c>
      <c r="F393" s="10">
        <f>D393/E393</f>
        <v>0.004461560137134269</v>
      </c>
      <c r="G393" s="10">
        <f>F393-F392</f>
        <v>-1.047683488826848e-07</v>
      </c>
    </row>
    <row r="394" s="2" customFormat="1" ht="13" customHeight="1">
      <c r="A394" t="s" s="6">
        <v>71</v>
      </c>
      <c r="B394" t="s" s="7">
        <v>72</v>
      </c>
      <c r="C394" s="8">
        <v>43417.347222222219</v>
      </c>
      <c r="D394" s="9">
        <v>311</v>
      </c>
      <c r="E394" s="9">
        <v>42591</v>
      </c>
      <c r="F394" s="10">
        <f>D394/E394</f>
        <v>0.00730201216219389</v>
      </c>
      <c r="G394" s="10">
        <f>F394-F393</f>
        <v>0.002840452025059621</v>
      </c>
    </row>
    <row r="395" s="2" customFormat="1" ht="13" customHeight="1">
      <c r="A395" t="s" s="6">
        <v>71</v>
      </c>
      <c r="B395" t="s" s="7">
        <v>72</v>
      </c>
      <c r="C395" s="8">
        <v>43418.347222222219</v>
      </c>
      <c r="D395" s="9">
        <v>714</v>
      </c>
      <c r="E395" s="9">
        <v>42597</v>
      </c>
      <c r="F395" s="10">
        <f>D395/E395</f>
        <v>0.01676174378477358</v>
      </c>
      <c r="G395" s="10">
        <f>F395-F394</f>
        <v>0.009459731622579685</v>
      </c>
    </row>
    <row r="396" s="2" customFormat="1" ht="13" customHeight="1">
      <c r="A396" t="s" s="6">
        <v>71</v>
      </c>
      <c r="B396" t="s" s="7">
        <v>72</v>
      </c>
      <c r="C396" s="8">
        <v>43419.347222222219</v>
      </c>
      <c r="D396" s="9">
        <v>1015</v>
      </c>
      <c r="E396" s="9">
        <v>42605</v>
      </c>
      <c r="F396" s="10">
        <f>D396/E396</f>
        <v>0.02382349489496538</v>
      </c>
      <c r="G396" s="10">
        <f>F396-F395</f>
        <v>0.007061751110191805</v>
      </c>
    </row>
    <row r="397" s="2" customFormat="1" ht="13" customHeight="1">
      <c r="A397" t="s" s="6">
        <v>71</v>
      </c>
      <c r="B397" t="s" s="7">
        <v>72</v>
      </c>
      <c r="C397" s="8">
        <v>43420.347222222219</v>
      </c>
      <c r="D397" s="9">
        <v>1252</v>
      </c>
      <c r="E397" s="9">
        <v>42610</v>
      </c>
      <c r="F397" s="10">
        <f>D397/E397</f>
        <v>0.02938277399671439</v>
      </c>
      <c r="G397" s="10">
        <f>F397-F396</f>
        <v>0.005559279101749005</v>
      </c>
    </row>
    <row r="398" s="2" customFormat="1" ht="13" customHeight="1">
      <c r="A398" t="s" s="6">
        <v>73</v>
      </c>
      <c r="B398" t="s" s="7">
        <v>74</v>
      </c>
      <c r="C398" s="8">
        <v>43409.347222222219</v>
      </c>
      <c r="D398" s="9">
        <v>832</v>
      </c>
      <c r="E398" s="9">
        <v>41717</v>
      </c>
      <c r="F398" s="10">
        <f>D398/E398</f>
        <v>0.01994390775942661</v>
      </c>
      <c r="G398" s="10">
        <v>0</v>
      </c>
    </row>
    <row r="399" s="2" customFormat="1" ht="13" customHeight="1">
      <c r="A399" t="s" s="6">
        <v>73</v>
      </c>
      <c r="B399" t="s" s="7">
        <v>74</v>
      </c>
      <c r="C399" s="8">
        <v>43410.347222222219</v>
      </c>
      <c r="D399" s="9">
        <v>1411</v>
      </c>
      <c r="E399" s="9">
        <v>41744</v>
      </c>
      <c r="F399" s="10">
        <f>D399/E399</f>
        <v>0.03380126485243388</v>
      </c>
      <c r="G399" s="10">
        <f>F399-F398</f>
        <v>0.01385735709300727</v>
      </c>
    </row>
    <row r="400" s="2" customFormat="1" ht="13" customHeight="1">
      <c r="A400" t="s" s="6">
        <v>73</v>
      </c>
      <c r="B400" t="s" s="7">
        <v>74</v>
      </c>
      <c r="C400" s="8">
        <v>43411.347222222219</v>
      </c>
      <c r="D400" s="9">
        <v>1679</v>
      </c>
      <c r="E400" s="9">
        <v>41742</v>
      </c>
      <c r="F400" s="10">
        <f>D400/E400</f>
        <v>0.04022327631641991</v>
      </c>
      <c r="G400" s="10">
        <f>F400-F399</f>
        <v>0.006422011463986028</v>
      </c>
    </row>
    <row r="401" s="2" customFormat="1" ht="13" customHeight="1">
      <c r="A401" t="s" s="6">
        <v>73</v>
      </c>
      <c r="B401" t="s" s="7">
        <v>74</v>
      </c>
      <c r="C401" s="8">
        <v>43412.347222222219</v>
      </c>
      <c r="D401" s="9">
        <v>2632</v>
      </c>
      <c r="E401" s="9">
        <v>41754</v>
      </c>
      <c r="F401" s="10">
        <f>D401/E401</f>
        <v>0.06303587680222254</v>
      </c>
      <c r="G401" s="10">
        <f>F401-F400</f>
        <v>0.02281260048580263</v>
      </c>
    </row>
    <row r="402" s="2" customFormat="1" ht="13" customHeight="1">
      <c r="A402" t="s" s="6">
        <v>73</v>
      </c>
      <c r="B402" t="s" s="7">
        <v>74</v>
      </c>
      <c r="C402" s="8">
        <v>43413.347222222219</v>
      </c>
      <c r="D402" s="9">
        <v>2843</v>
      </c>
      <c r="E402" s="9">
        <v>41764</v>
      </c>
      <c r="F402" s="10">
        <f>D402/E402</f>
        <v>0.06807298151518054</v>
      </c>
      <c r="G402" s="10">
        <f>F402-F401</f>
        <v>0.005037104712957999</v>
      </c>
    </row>
    <row r="403" s="2" customFormat="1" ht="13" customHeight="1">
      <c r="A403" t="s" s="6">
        <v>73</v>
      </c>
      <c r="B403" t="s" s="7">
        <v>74</v>
      </c>
      <c r="C403" s="8">
        <v>43414.347222222219</v>
      </c>
      <c r="D403" s="9">
        <v>3269</v>
      </c>
      <c r="E403" s="9">
        <v>41764</v>
      </c>
      <c r="F403" s="10">
        <f>D403/E403</f>
        <v>0.07827315391246049</v>
      </c>
      <c r="G403" s="10">
        <f>F403-F402</f>
        <v>0.01020017239727995</v>
      </c>
    </row>
    <row r="404" s="2" customFormat="1" ht="13" customHeight="1">
      <c r="A404" t="s" s="6">
        <v>73</v>
      </c>
      <c r="B404" t="s" s="7">
        <v>74</v>
      </c>
      <c r="C404" s="8">
        <v>43415.347222222219</v>
      </c>
      <c r="D404" s="9">
        <v>3269</v>
      </c>
      <c r="E404" s="9">
        <v>41765</v>
      </c>
      <c r="F404" s="10">
        <f>D404/E404</f>
        <v>0.07827127977971986</v>
      </c>
      <c r="G404" s="10">
        <f>F404-F403</f>
        <v>-1.874132740636858e-06</v>
      </c>
    </row>
    <row r="405" s="2" customFormat="1" ht="13" customHeight="1">
      <c r="A405" t="s" s="6">
        <v>73</v>
      </c>
      <c r="B405" t="s" s="7">
        <v>74</v>
      </c>
      <c r="C405" s="8">
        <v>43416.347222222219</v>
      </c>
      <c r="D405" s="9">
        <v>3269</v>
      </c>
      <c r="E405" s="9">
        <v>41770</v>
      </c>
      <c r="F405" s="10">
        <f>D405/E405</f>
        <v>0.07826191046205411</v>
      </c>
      <c r="G405" s="10">
        <f>F405-F404</f>
        <v>-9.369317665749999e-06</v>
      </c>
    </row>
    <row r="406" s="2" customFormat="1" ht="13" customHeight="1">
      <c r="A406" t="s" s="6">
        <v>73</v>
      </c>
      <c r="B406" t="s" s="7">
        <v>74</v>
      </c>
      <c r="C406" s="8">
        <v>43417.347222222219</v>
      </c>
      <c r="D406" s="9">
        <v>3697</v>
      </c>
      <c r="E406" s="9">
        <v>41771</v>
      </c>
      <c r="F406" s="10">
        <f>D406/E406</f>
        <v>0.08850638002441885</v>
      </c>
      <c r="G406" s="10">
        <f>F406-F405</f>
        <v>0.01024446956236474</v>
      </c>
    </row>
    <row r="407" s="2" customFormat="1" ht="13" customHeight="1">
      <c r="A407" t="s" s="6">
        <v>73</v>
      </c>
      <c r="B407" t="s" s="7">
        <v>74</v>
      </c>
      <c r="C407" s="8">
        <v>43418.347222222219</v>
      </c>
      <c r="D407" s="9">
        <v>4166</v>
      </c>
      <c r="E407" s="9">
        <v>41770</v>
      </c>
      <c r="F407" s="10">
        <f>D407/E407</f>
        <v>0.09973665310031123</v>
      </c>
      <c r="G407" s="10">
        <f>F407-F406</f>
        <v>0.01123027307589237</v>
      </c>
    </row>
    <row r="408" s="2" customFormat="1" ht="13" customHeight="1">
      <c r="A408" t="s" s="6">
        <v>73</v>
      </c>
      <c r="B408" t="s" s="7">
        <v>74</v>
      </c>
      <c r="C408" s="8">
        <v>43419.347222222219</v>
      </c>
      <c r="D408" s="9">
        <v>4589</v>
      </c>
      <c r="E408" s="9">
        <v>41780</v>
      </c>
      <c r="F408" s="10">
        <f>D408/E408</f>
        <v>0.1098372426998564</v>
      </c>
      <c r="G408" s="10">
        <f>F408-F407</f>
        <v>0.01010058959954517</v>
      </c>
    </row>
    <row r="409" s="2" customFormat="1" ht="13" customHeight="1">
      <c r="A409" t="s" s="6">
        <v>73</v>
      </c>
      <c r="B409" t="s" s="7">
        <v>74</v>
      </c>
      <c r="C409" s="8">
        <v>43420.347222222219</v>
      </c>
      <c r="D409" s="9">
        <v>4917</v>
      </c>
      <c r="E409" s="9">
        <v>41781</v>
      </c>
      <c r="F409" s="10">
        <f>D409/E409</f>
        <v>0.1176850721619875</v>
      </c>
      <c r="G409" s="10">
        <f>F409-F408</f>
        <v>0.007847829462131112</v>
      </c>
    </row>
    <row r="410" s="2" customFormat="1" ht="13" customHeight="1">
      <c r="A410" t="s" s="6">
        <v>75</v>
      </c>
      <c r="B410" t="s" s="7">
        <v>76</v>
      </c>
      <c r="C410" s="8">
        <v>43409.347222222219</v>
      </c>
      <c r="D410" s="9">
        <v>1264</v>
      </c>
      <c r="E410" s="9">
        <v>45071</v>
      </c>
      <c r="F410" s="10">
        <f>D410/E410</f>
        <v>0.02804464067804131</v>
      </c>
      <c r="G410" s="10">
        <v>0</v>
      </c>
    </row>
    <row r="411" s="2" customFormat="1" ht="13" customHeight="1">
      <c r="A411" t="s" s="6">
        <v>75</v>
      </c>
      <c r="B411" t="s" s="7">
        <v>76</v>
      </c>
      <c r="C411" s="8">
        <v>43410.347222222219</v>
      </c>
      <c r="D411" s="9">
        <v>1813</v>
      </c>
      <c r="E411" s="9">
        <v>45083</v>
      </c>
      <c r="F411" s="10">
        <f>D411/E411</f>
        <v>0.04021471508107269</v>
      </c>
      <c r="G411" s="10">
        <f>F411-F410</f>
        <v>0.01217007440303138</v>
      </c>
    </row>
    <row r="412" s="2" customFormat="1" ht="13" customHeight="1">
      <c r="A412" t="s" s="6">
        <v>75</v>
      </c>
      <c r="B412" t="s" s="7">
        <v>76</v>
      </c>
      <c r="C412" s="8">
        <v>43411.347222222219</v>
      </c>
      <c r="D412" s="9">
        <v>1969</v>
      </c>
      <c r="E412" s="9">
        <v>45087</v>
      </c>
      <c r="F412" s="10">
        <f>D412/E412</f>
        <v>0.04367112471444097</v>
      </c>
      <c r="G412" s="10">
        <f>F412-F411</f>
        <v>0.003456409633368282</v>
      </c>
    </row>
    <row r="413" s="2" customFormat="1" ht="13" customHeight="1">
      <c r="A413" t="s" s="6">
        <v>75</v>
      </c>
      <c r="B413" t="s" s="7">
        <v>76</v>
      </c>
      <c r="C413" s="8">
        <v>43412.347222222219</v>
      </c>
      <c r="D413" s="9">
        <v>2669</v>
      </c>
      <c r="E413" s="9">
        <v>45092</v>
      </c>
      <c r="F413" s="10">
        <f>D413/E413</f>
        <v>0.05919010023951034</v>
      </c>
      <c r="G413" s="10">
        <f>F413-F412</f>
        <v>0.01551897552506937</v>
      </c>
    </row>
    <row r="414" s="2" customFormat="1" ht="13" customHeight="1">
      <c r="A414" t="s" s="6">
        <v>75</v>
      </c>
      <c r="B414" t="s" s="7">
        <v>76</v>
      </c>
      <c r="C414" s="8">
        <v>43413.347222222219</v>
      </c>
      <c r="D414" s="9">
        <v>3530</v>
      </c>
      <c r="E414" s="9">
        <v>45097</v>
      </c>
      <c r="F414" s="10">
        <f>D414/E414</f>
        <v>0.07827571678825643</v>
      </c>
      <c r="G414" s="10">
        <f>F414-F413</f>
        <v>0.01908561654874609</v>
      </c>
    </row>
    <row r="415" s="2" customFormat="1" ht="13" customHeight="1">
      <c r="A415" t="s" s="6">
        <v>75</v>
      </c>
      <c r="B415" t="s" s="7">
        <v>76</v>
      </c>
      <c r="C415" s="8">
        <v>43414.347222222219</v>
      </c>
      <c r="D415" s="9">
        <v>4300</v>
      </c>
      <c r="E415" s="9">
        <v>45101</v>
      </c>
      <c r="F415" s="10">
        <f>D415/E415</f>
        <v>0.095341566705838</v>
      </c>
      <c r="G415" s="10">
        <f>F415-F414</f>
        <v>0.01706584991758157</v>
      </c>
    </row>
    <row r="416" s="2" customFormat="1" ht="13" customHeight="1">
      <c r="A416" t="s" s="6">
        <v>75</v>
      </c>
      <c r="B416" t="s" s="7">
        <v>76</v>
      </c>
      <c r="C416" s="8">
        <v>43415.347222222219</v>
      </c>
      <c r="D416" s="9">
        <v>4300</v>
      </c>
      <c r="E416" s="9">
        <v>45101</v>
      </c>
      <c r="F416" s="10">
        <f>D416/E416</f>
        <v>0.095341566705838</v>
      </c>
      <c r="G416" s="10">
        <f>F416-F415</f>
        <v>0</v>
      </c>
    </row>
    <row r="417" s="2" customFormat="1" ht="13" customHeight="1">
      <c r="A417" t="s" s="6">
        <v>75</v>
      </c>
      <c r="B417" t="s" s="7">
        <v>76</v>
      </c>
      <c r="C417" s="8">
        <v>43416.347222222219</v>
      </c>
      <c r="D417" s="9">
        <v>4300</v>
      </c>
      <c r="E417" s="9">
        <v>45109</v>
      </c>
      <c r="F417" s="10">
        <f>D417/E417</f>
        <v>0.0953246580504999</v>
      </c>
      <c r="G417" s="10">
        <f>F417-F416</f>
        <v>-1.690865533809927e-05</v>
      </c>
    </row>
    <row r="418" s="2" customFormat="1" ht="13" customHeight="1">
      <c r="A418" t="s" s="6">
        <v>75</v>
      </c>
      <c r="B418" t="s" s="7">
        <v>76</v>
      </c>
      <c r="C418" s="8">
        <v>43417.347222222219</v>
      </c>
      <c r="D418" s="9">
        <v>4662</v>
      </c>
      <c r="E418" s="9">
        <v>45112</v>
      </c>
      <c r="F418" s="10">
        <f>D418/E418</f>
        <v>0.1033427912750488</v>
      </c>
      <c r="G418" s="10">
        <f>F418-F417</f>
        <v>0.008018133224548862</v>
      </c>
    </row>
    <row r="419" s="2" customFormat="1" ht="13" customHeight="1">
      <c r="A419" t="s" s="6">
        <v>75</v>
      </c>
      <c r="B419" t="s" s="7">
        <v>76</v>
      </c>
      <c r="C419" s="8">
        <v>43418.347222222219</v>
      </c>
      <c r="D419" s="9">
        <v>5159</v>
      </c>
      <c r="E419" s="9">
        <v>45118</v>
      </c>
      <c r="F419" s="10">
        <f>D419/E419</f>
        <v>0.1143446074737355</v>
      </c>
      <c r="G419" s="10">
        <f>F419-F418</f>
        <v>0.01100181619868677</v>
      </c>
    </row>
    <row r="420" s="2" customFormat="1" ht="13" customHeight="1">
      <c r="A420" t="s" s="6">
        <v>75</v>
      </c>
      <c r="B420" t="s" s="7">
        <v>76</v>
      </c>
      <c r="C420" s="8">
        <v>43419.347222222219</v>
      </c>
      <c r="D420" s="9">
        <v>5370</v>
      </c>
      <c r="E420" s="9">
        <v>45124</v>
      </c>
      <c r="F420" s="10">
        <f>D420/E420</f>
        <v>0.1190054073220459</v>
      </c>
      <c r="G420" s="10">
        <f>F420-F419</f>
        <v>0.004660799848310374</v>
      </c>
    </row>
    <row r="421" s="2" customFormat="1" ht="13" customHeight="1">
      <c r="A421" t="s" s="6">
        <v>75</v>
      </c>
      <c r="B421" t="s" s="7">
        <v>76</v>
      </c>
      <c r="C421" s="8">
        <v>43420.347222222219</v>
      </c>
      <c r="D421" s="9">
        <v>5511</v>
      </c>
      <c r="E421" s="9">
        <v>45134</v>
      </c>
      <c r="F421" s="10">
        <f>D421/E421</f>
        <v>0.1221030708556742</v>
      </c>
      <c r="G421" s="10">
        <f>F421-F420</f>
        <v>0.003097663533628309</v>
      </c>
    </row>
    <row r="422" s="2" customFormat="1" ht="13" customHeight="1">
      <c r="A422" t="s" s="6">
        <v>77</v>
      </c>
      <c r="B422" t="s" s="7">
        <v>78</v>
      </c>
      <c r="C422" s="8">
        <v>43409.347222222219</v>
      </c>
      <c r="D422" s="9">
        <v>1349</v>
      </c>
      <c r="E422" s="9">
        <v>42867</v>
      </c>
      <c r="F422" s="10">
        <f>D422/E422</f>
        <v>0.03146942869806611</v>
      </c>
      <c r="G422" s="10">
        <v>0</v>
      </c>
    </row>
    <row r="423" s="2" customFormat="1" ht="13" customHeight="1">
      <c r="A423" t="s" s="6">
        <v>77</v>
      </c>
      <c r="B423" t="s" s="7">
        <v>78</v>
      </c>
      <c r="C423" s="8">
        <v>43410.347222222219</v>
      </c>
      <c r="D423" s="9">
        <v>1905</v>
      </c>
      <c r="E423" s="9">
        <v>42902</v>
      </c>
      <c r="F423" s="10">
        <f>D423/E423</f>
        <v>0.04440352431122092</v>
      </c>
      <c r="G423" s="10">
        <f>F423-F422</f>
        <v>0.01293409561315481</v>
      </c>
    </row>
    <row r="424" s="2" customFormat="1" ht="13" customHeight="1">
      <c r="A424" t="s" s="6">
        <v>77</v>
      </c>
      <c r="B424" t="s" s="7">
        <v>78</v>
      </c>
      <c r="C424" s="8">
        <v>43411.347222222219</v>
      </c>
      <c r="D424" s="9">
        <v>2205</v>
      </c>
      <c r="E424" s="9">
        <v>42907</v>
      </c>
      <c r="F424" s="10">
        <f>D424/E424</f>
        <v>0.05139021604866339</v>
      </c>
      <c r="G424" s="10">
        <f>F424-F423</f>
        <v>0.006986691737442464</v>
      </c>
    </row>
    <row r="425" s="2" customFormat="1" ht="13" customHeight="1">
      <c r="A425" t="s" s="6">
        <v>77</v>
      </c>
      <c r="B425" t="s" s="7">
        <v>78</v>
      </c>
      <c r="C425" s="8">
        <v>43412.347222222219</v>
      </c>
      <c r="D425" s="9">
        <v>2886</v>
      </c>
      <c r="E425" s="9">
        <v>42917</v>
      </c>
      <c r="F425" s="10">
        <f>D425/E425</f>
        <v>0.06724607964209987</v>
      </c>
      <c r="G425" s="10">
        <f>F425-F424</f>
        <v>0.01585586359343649</v>
      </c>
    </row>
    <row r="426" s="2" customFormat="1" ht="13" customHeight="1">
      <c r="A426" t="s" s="6">
        <v>77</v>
      </c>
      <c r="B426" t="s" s="7">
        <v>78</v>
      </c>
      <c r="C426" s="8">
        <v>43413.347222222219</v>
      </c>
      <c r="D426" s="9">
        <v>3659</v>
      </c>
      <c r="E426" s="9">
        <v>42925</v>
      </c>
      <c r="F426" s="10">
        <f>D426/E426</f>
        <v>0.0852417006406523</v>
      </c>
      <c r="G426" s="10">
        <f>F426-F425</f>
        <v>0.01799562099855243</v>
      </c>
    </row>
    <row r="427" s="2" customFormat="1" ht="13" customHeight="1">
      <c r="A427" t="s" s="6">
        <v>77</v>
      </c>
      <c r="B427" t="s" s="7">
        <v>78</v>
      </c>
      <c r="C427" s="8">
        <v>43414.347222222219</v>
      </c>
      <c r="D427" s="9">
        <v>4168</v>
      </c>
      <c r="E427" s="9">
        <v>42932</v>
      </c>
      <c r="F427" s="10">
        <f>D427/E427</f>
        <v>0.09708376036522873</v>
      </c>
      <c r="G427" s="10">
        <f>F427-F426</f>
        <v>0.01184205972457643</v>
      </c>
    </row>
    <row r="428" s="2" customFormat="1" ht="13" customHeight="1">
      <c r="A428" t="s" s="6">
        <v>77</v>
      </c>
      <c r="B428" t="s" s="7">
        <v>78</v>
      </c>
      <c r="C428" s="8">
        <v>43415.347222222219</v>
      </c>
      <c r="D428" s="9">
        <v>4168</v>
      </c>
      <c r="E428" s="9">
        <v>42933</v>
      </c>
      <c r="F428" s="10">
        <f>D428/E428</f>
        <v>0.0970814990799618</v>
      </c>
      <c r="G428" s="10">
        <f>F428-F427</f>
        <v>-2.261285266924595e-06</v>
      </c>
    </row>
    <row r="429" s="2" customFormat="1" ht="13" customHeight="1">
      <c r="A429" t="s" s="6">
        <v>77</v>
      </c>
      <c r="B429" t="s" s="7">
        <v>78</v>
      </c>
      <c r="C429" s="8">
        <v>43416.347222222219</v>
      </c>
      <c r="D429" s="9">
        <v>4168</v>
      </c>
      <c r="E429" s="9">
        <v>42933</v>
      </c>
      <c r="F429" s="10">
        <f>D429/E429</f>
        <v>0.0970814990799618</v>
      </c>
      <c r="G429" s="10">
        <f>F429-F428</f>
        <v>0</v>
      </c>
    </row>
    <row r="430" s="2" customFormat="1" ht="13" customHeight="1">
      <c r="A430" t="s" s="6">
        <v>77</v>
      </c>
      <c r="B430" t="s" s="7">
        <v>78</v>
      </c>
      <c r="C430" s="8">
        <v>43417.347222222219</v>
      </c>
      <c r="D430" s="9">
        <v>4515</v>
      </c>
      <c r="E430" s="9">
        <v>42937</v>
      </c>
      <c r="F430" s="10">
        <f>D430/E430</f>
        <v>0.1051540629294082</v>
      </c>
      <c r="G430" s="10">
        <f>F430-F429</f>
        <v>0.008072563849446407</v>
      </c>
    </row>
    <row r="431" s="2" customFormat="1" ht="13" customHeight="1">
      <c r="A431" t="s" s="6">
        <v>77</v>
      </c>
      <c r="B431" t="s" s="7">
        <v>78</v>
      </c>
      <c r="C431" s="8">
        <v>43418.347222222219</v>
      </c>
      <c r="D431" s="9">
        <v>4942</v>
      </c>
      <c r="E431" s="9">
        <v>42944</v>
      </c>
      <c r="F431" s="10">
        <f>D431/E431</f>
        <v>0.1150801043219076</v>
      </c>
      <c r="G431" s="10">
        <f>F431-F430</f>
        <v>0.009926041392499391</v>
      </c>
    </row>
    <row r="432" s="2" customFormat="1" ht="13" customHeight="1">
      <c r="A432" t="s" s="6">
        <v>77</v>
      </c>
      <c r="B432" t="s" s="7">
        <v>78</v>
      </c>
      <c r="C432" s="8">
        <v>43419.347222222219</v>
      </c>
      <c r="D432" s="9">
        <v>5241</v>
      </c>
      <c r="E432" s="9">
        <v>42955</v>
      </c>
      <c r="F432" s="10">
        <f>D432/E432</f>
        <v>0.1220114072866954</v>
      </c>
      <c r="G432" s="10">
        <f>F432-F431</f>
        <v>0.006931302964787778</v>
      </c>
    </row>
    <row r="433" s="2" customFormat="1" ht="13" customHeight="1">
      <c r="A433" t="s" s="6">
        <v>77</v>
      </c>
      <c r="B433" t="s" s="7">
        <v>78</v>
      </c>
      <c r="C433" s="8">
        <v>43420.347222222219</v>
      </c>
      <c r="D433" s="9">
        <v>5510</v>
      </c>
      <c r="E433" s="9">
        <v>42957</v>
      </c>
      <c r="F433" s="10">
        <f>D433/E433</f>
        <v>0.1282678026864073</v>
      </c>
      <c r="G433" s="10">
        <f>F433-F432</f>
        <v>0.006256395399711956</v>
      </c>
    </row>
    <row r="434" s="2" customFormat="1" ht="13" customHeight="1">
      <c r="A434" t="s" s="6">
        <v>79</v>
      </c>
      <c r="B434" t="s" s="7">
        <v>80</v>
      </c>
      <c r="C434" s="8">
        <v>43409.347222222219</v>
      </c>
      <c r="D434" s="9">
        <v>19</v>
      </c>
      <c r="E434" s="9">
        <v>16791</v>
      </c>
      <c r="F434" s="10">
        <f>D434/E434</f>
        <v>0.001131558573045084</v>
      </c>
      <c r="G434" s="10">
        <v>0</v>
      </c>
    </row>
    <row r="435" s="2" customFormat="1" ht="13" customHeight="1">
      <c r="A435" t="s" s="6">
        <v>79</v>
      </c>
      <c r="B435" t="s" s="7">
        <v>80</v>
      </c>
      <c r="C435" s="8">
        <v>43410.347222222219</v>
      </c>
      <c r="D435" s="9">
        <v>70</v>
      </c>
      <c r="E435" s="9">
        <v>16801</v>
      </c>
      <c r="F435" s="10">
        <f>D435/E435</f>
        <v>0.004166418665555622</v>
      </c>
      <c r="G435" s="10">
        <f>F435-F434</f>
        <v>0.003034860092510538</v>
      </c>
    </row>
    <row r="436" s="2" customFormat="1" ht="13" customHeight="1">
      <c r="A436" t="s" s="6">
        <v>79</v>
      </c>
      <c r="B436" t="s" s="7">
        <v>80</v>
      </c>
      <c r="C436" s="8">
        <v>43411.347222222219</v>
      </c>
      <c r="D436" s="9">
        <v>80</v>
      </c>
      <c r="E436" s="9">
        <v>16803</v>
      </c>
      <c r="F436" s="10">
        <f>D436/E436</f>
        <v>0.00476105457358805</v>
      </c>
      <c r="G436" s="10">
        <f>F436-F435</f>
        <v>0.0005946359080324284</v>
      </c>
    </row>
    <row r="437" s="2" customFormat="1" ht="13" customHeight="1">
      <c r="A437" t="s" s="6">
        <v>79</v>
      </c>
      <c r="B437" t="s" s="7">
        <v>80</v>
      </c>
      <c r="C437" s="8">
        <v>43412.347222222219</v>
      </c>
      <c r="D437" s="9">
        <v>302</v>
      </c>
      <c r="E437" s="9">
        <v>16804</v>
      </c>
      <c r="F437" s="10">
        <f>D437/E437</f>
        <v>0.01797191144965484</v>
      </c>
      <c r="G437" s="10">
        <f>F437-F436</f>
        <v>0.0132108568760668</v>
      </c>
    </row>
    <row r="438" s="2" customFormat="1" ht="13" customHeight="1">
      <c r="A438" t="s" s="6">
        <v>79</v>
      </c>
      <c r="B438" t="s" s="7">
        <v>80</v>
      </c>
      <c r="C438" s="8">
        <v>43413.347222222219</v>
      </c>
      <c r="D438" s="9">
        <v>728</v>
      </c>
      <c r="E438" s="9">
        <v>16806</v>
      </c>
      <c r="F438" s="10">
        <f>D438/E438</f>
        <v>0.04331786266809473</v>
      </c>
      <c r="G438" s="10">
        <f>F438-F437</f>
        <v>0.02534595121843989</v>
      </c>
    </row>
    <row r="439" s="2" customFormat="1" ht="13" customHeight="1">
      <c r="A439" t="s" s="6">
        <v>79</v>
      </c>
      <c r="B439" t="s" s="7">
        <v>80</v>
      </c>
      <c r="C439" s="8">
        <v>43414.347222222219</v>
      </c>
      <c r="D439" s="9">
        <v>1089</v>
      </c>
      <c r="E439" s="9">
        <v>16808</v>
      </c>
      <c r="F439" s="10">
        <f>D439/E439</f>
        <v>0.06479057591623037</v>
      </c>
      <c r="G439" s="10">
        <f>F439-F438</f>
        <v>0.02147271324813564</v>
      </c>
    </row>
    <row r="440" s="2" customFormat="1" ht="13" customHeight="1">
      <c r="A440" t="s" s="6">
        <v>79</v>
      </c>
      <c r="B440" t="s" s="7">
        <v>80</v>
      </c>
      <c r="C440" s="8">
        <v>43415.347222222219</v>
      </c>
      <c r="D440" s="9">
        <v>1089</v>
      </c>
      <c r="E440" s="9">
        <v>16808</v>
      </c>
      <c r="F440" s="10">
        <f>D440/E440</f>
        <v>0.06479057591623037</v>
      </c>
      <c r="G440" s="10">
        <f>F440-F439</f>
        <v>0</v>
      </c>
    </row>
    <row r="441" s="2" customFormat="1" ht="13" customHeight="1">
      <c r="A441" t="s" s="6">
        <v>79</v>
      </c>
      <c r="B441" t="s" s="7">
        <v>80</v>
      </c>
      <c r="C441" s="8">
        <v>43416.347222222219</v>
      </c>
      <c r="D441" s="9">
        <v>1089</v>
      </c>
      <c r="E441" s="9">
        <v>16809</v>
      </c>
      <c r="F441" s="10">
        <f>D441/E441</f>
        <v>0.0647867213992504</v>
      </c>
      <c r="G441" s="10">
        <f>F441-F440</f>
        <v>-3.854516979970302e-06</v>
      </c>
    </row>
    <row r="442" s="2" customFormat="1" ht="13" customHeight="1">
      <c r="A442" t="s" s="6">
        <v>79</v>
      </c>
      <c r="B442" t="s" s="7">
        <v>80</v>
      </c>
      <c r="C442" s="8">
        <v>43417.347222222219</v>
      </c>
      <c r="D442" s="9">
        <v>1237</v>
      </c>
      <c r="E442" s="9">
        <v>16812</v>
      </c>
      <c r="F442" s="10">
        <f>D442/E442</f>
        <v>0.07357839638353557</v>
      </c>
      <c r="G442" s="10">
        <f>F442-F441</f>
        <v>0.008791674984285167</v>
      </c>
    </row>
    <row r="443" s="2" customFormat="1" ht="13" customHeight="1">
      <c r="A443" t="s" s="6">
        <v>79</v>
      </c>
      <c r="B443" t="s" s="7">
        <v>80</v>
      </c>
      <c r="C443" s="8">
        <v>43418.347222222219</v>
      </c>
      <c r="D443" s="9">
        <v>1356</v>
      </c>
      <c r="E443" s="9">
        <v>16814</v>
      </c>
      <c r="F443" s="10">
        <f>D443/E443</f>
        <v>0.08064707981444035</v>
      </c>
      <c r="G443" s="10">
        <f>F443-F442</f>
        <v>0.007068683430904776</v>
      </c>
    </row>
    <row r="444" s="2" customFormat="1" ht="13" customHeight="1">
      <c r="A444" t="s" s="6">
        <v>79</v>
      </c>
      <c r="B444" t="s" s="7">
        <v>80</v>
      </c>
      <c r="C444" s="8">
        <v>43419.347222222219</v>
      </c>
      <c r="D444" s="9">
        <v>1504</v>
      </c>
      <c r="E444" s="9">
        <v>16817</v>
      </c>
      <c r="F444" s="10">
        <f>D444/E444</f>
        <v>0.08943331152999941</v>
      </c>
      <c r="G444" s="10">
        <f>F444-F443</f>
        <v>0.008786231715559062</v>
      </c>
    </row>
    <row r="445" s="2" customFormat="1" ht="13" customHeight="1">
      <c r="A445" t="s" s="6">
        <v>79</v>
      </c>
      <c r="B445" t="s" s="7">
        <v>80</v>
      </c>
      <c r="C445" s="8">
        <v>43420.347222222219</v>
      </c>
      <c r="D445" s="9">
        <v>1618</v>
      </c>
      <c r="E445" s="9">
        <v>16819</v>
      </c>
      <c r="F445" s="10">
        <f>D445/E445</f>
        <v>0.09620072537011713</v>
      </c>
      <c r="G445" s="10">
        <f>F445-F444</f>
        <v>0.006767413840117725</v>
      </c>
    </row>
    <row r="446" s="2" customFormat="1" ht="13" customHeight="1">
      <c r="A446" t="s" s="6">
        <v>81</v>
      </c>
      <c r="B446" t="s" s="7">
        <v>82</v>
      </c>
      <c r="C446" s="8">
        <v>43409.347222222219</v>
      </c>
      <c r="D446" s="9">
        <v>603</v>
      </c>
      <c r="E446" s="9">
        <v>28606</v>
      </c>
      <c r="F446" s="10">
        <f>D446/E446</f>
        <v>0.02107949381248689</v>
      </c>
      <c r="G446" s="10">
        <v>0</v>
      </c>
    </row>
    <row r="447" s="2" customFormat="1" ht="13" customHeight="1">
      <c r="A447" t="s" s="6">
        <v>81</v>
      </c>
      <c r="B447" t="s" s="7">
        <v>82</v>
      </c>
      <c r="C447" s="8">
        <v>43410.347222222219</v>
      </c>
      <c r="D447" s="9">
        <v>764</v>
      </c>
      <c r="E447" s="9">
        <v>28628</v>
      </c>
      <c r="F447" s="10">
        <f>D447/E447</f>
        <v>0.02668715942433981</v>
      </c>
      <c r="G447" s="10">
        <f>F447-F446</f>
        <v>0.005607665611852917</v>
      </c>
    </row>
    <row r="448" s="2" customFormat="1" ht="13" customHeight="1">
      <c r="A448" t="s" s="6">
        <v>81</v>
      </c>
      <c r="B448" t="s" s="7">
        <v>82</v>
      </c>
      <c r="C448" s="8">
        <v>43411.347222222219</v>
      </c>
      <c r="D448" s="9">
        <v>807</v>
      </c>
      <c r="E448" s="9">
        <v>28632</v>
      </c>
      <c r="F448" s="10">
        <f>D448/E448</f>
        <v>0.02818524727577536</v>
      </c>
      <c r="G448" s="10">
        <f>F448-F447</f>
        <v>0.001498087851435549</v>
      </c>
    </row>
    <row r="449" s="2" customFormat="1" ht="13" customHeight="1">
      <c r="A449" t="s" s="6">
        <v>81</v>
      </c>
      <c r="B449" t="s" s="7">
        <v>82</v>
      </c>
      <c r="C449" s="8">
        <v>43412.347222222219</v>
      </c>
      <c r="D449" s="9">
        <v>1271</v>
      </c>
      <c r="E449" s="9">
        <v>28644</v>
      </c>
      <c r="F449" s="10">
        <f>D449/E449</f>
        <v>0.04437229437229438</v>
      </c>
      <c r="G449" s="10">
        <f>F449-F448</f>
        <v>0.01618704709651902</v>
      </c>
    </row>
    <row r="450" s="2" customFormat="1" ht="13" customHeight="1">
      <c r="A450" t="s" s="6">
        <v>81</v>
      </c>
      <c r="B450" t="s" s="7">
        <v>82</v>
      </c>
      <c r="C450" s="8">
        <v>43413.347222222219</v>
      </c>
      <c r="D450" s="9">
        <v>2277</v>
      </c>
      <c r="E450" s="9">
        <v>28652</v>
      </c>
      <c r="F450" s="10">
        <f>D450/E450</f>
        <v>0.07947089208432222</v>
      </c>
      <c r="G450" s="10">
        <f>F450-F449</f>
        <v>0.03509859771202784</v>
      </c>
    </row>
    <row r="451" s="2" customFormat="1" ht="13" customHeight="1">
      <c r="A451" t="s" s="6">
        <v>81</v>
      </c>
      <c r="B451" t="s" s="7">
        <v>82</v>
      </c>
      <c r="C451" s="8">
        <v>43414.347222222219</v>
      </c>
      <c r="D451" s="9">
        <v>2826</v>
      </c>
      <c r="E451" s="9">
        <v>28657</v>
      </c>
      <c r="F451" s="10">
        <f>D451/E451</f>
        <v>0.09861464912586802</v>
      </c>
      <c r="G451" s="10">
        <f>F451-F450</f>
        <v>0.01914375704154581</v>
      </c>
    </row>
    <row r="452" s="2" customFormat="1" ht="13" customHeight="1">
      <c r="A452" t="s" s="6">
        <v>81</v>
      </c>
      <c r="B452" t="s" s="7">
        <v>82</v>
      </c>
      <c r="C452" s="8">
        <v>43415.347222222219</v>
      </c>
      <c r="D452" s="9">
        <v>2826</v>
      </c>
      <c r="E452" s="9">
        <v>28658</v>
      </c>
      <c r="F452" s="10">
        <f>D452/E452</f>
        <v>0.09861120803963989</v>
      </c>
      <c r="G452" s="10">
        <f>F452-F451</f>
        <v>-3.441086228128665e-06</v>
      </c>
    </row>
    <row r="453" s="2" customFormat="1" ht="13" customHeight="1">
      <c r="A453" t="s" s="6">
        <v>81</v>
      </c>
      <c r="B453" t="s" s="7">
        <v>82</v>
      </c>
      <c r="C453" s="8">
        <v>43416.347222222219</v>
      </c>
      <c r="D453" s="9">
        <v>2826</v>
      </c>
      <c r="E453" s="9">
        <v>28660</v>
      </c>
      <c r="F453" s="10">
        <f>D453/E453</f>
        <v>0.09860432658757851</v>
      </c>
      <c r="G453" s="10">
        <f>F453-F452</f>
        <v>-6.881452061388571e-06</v>
      </c>
    </row>
    <row r="454" s="2" customFormat="1" ht="13" customHeight="1">
      <c r="A454" t="s" s="6">
        <v>81</v>
      </c>
      <c r="B454" t="s" s="7">
        <v>82</v>
      </c>
      <c r="C454" s="8">
        <v>43417.347222222219</v>
      </c>
      <c r="D454" s="9">
        <v>3083</v>
      </c>
      <c r="E454" s="9">
        <v>28661</v>
      </c>
      <c r="F454" s="10">
        <f>D454/E454</f>
        <v>0.1075677750252957</v>
      </c>
      <c r="G454" s="10">
        <f>F454-F453</f>
        <v>0.008963448437717195</v>
      </c>
    </row>
    <row r="455" s="2" customFormat="1" ht="13" customHeight="1">
      <c r="A455" t="s" s="6">
        <v>81</v>
      </c>
      <c r="B455" t="s" s="7">
        <v>82</v>
      </c>
      <c r="C455" s="8">
        <v>43418.347222222219</v>
      </c>
      <c r="D455" s="9">
        <v>3318</v>
      </c>
      <c r="E455" s="9">
        <v>28665</v>
      </c>
      <c r="F455" s="10">
        <f>D455/E455</f>
        <v>0.1157509157509158</v>
      </c>
      <c r="G455" s="10">
        <f>F455-F454</f>
        <v>0.008183140725620056</v>
      </c>
    </row>
    <row r="456" s="2" customFormat="1" ht="13" customHeight="1">
      <c r="A456" t="s" s="6">
        <v>81</v>
      </c>
      <c r="B456" t="s" s="7">
        <v>82</v>
      </c>
      <c r="C456" s="8">
        <v>43419.347222222219</v>
      </c>
      <c r="D456" s="9">
        <v>3566</v>
      </c>
      <c r="E456" s="9">
        <v>28676</v>
      </c>
      <c r="F456" s="10">
        <f>D456/E456</f>
        <v>0.1243548612079788</v>
      </c>
      <c r="G456" s="10">
        <f>F456-F455</f>
        <v>0.008603945457063042</v>
      </c>
    </row>
    <row r="457" s="2" customFormat="1" ht="13" customHeight="1">
      <c r="A457" t="s" s="6">
        <v>81</v>
      </c>
      <c r="B457" t="s" s="7">
        <v>82</v>
      </c>
      <c r="C457" s="8">
        <v>43420.347222222219</v>
      </c>
      <c r="D457" s="9">
        <v>3726</v>
      </c>
      <c r="E457" s="9">
        <v>28681</v>
      </c>
      <c r="F457" s="10">
        <f>D457/E457</f>
        <v>0.1299117882919006</v>
      </c>
      <c r="G457" s="10">
        <f>F457-F456</f>
        <v>0.005556927083921762</v>
      </c>
    </row>
    <row r="458" s="2" customFormat="1" ht="13" customHeight="1">
      <c r="A458" t="s" s="6">
        <v>83</v>
      </c>
      <c r="B458" t="s" s="7">
        <v>84</v>
      </c>
      <c r="C458" s="8">
        <v>43409.347222222219</v>
      </c>
      <c r="D458" s="9">
        <v>0</v>
      </c>
      <c r="E458" s="9">
        <v>43996</v>
      </c>
      <c r="F458" s="10">
        <f>D458/E458</f>
        <v>0</v>
      </c>
      <c r="G458" s="10">
        <v>0</v>
      </c>
    </row>
    <row r="459" s="2" customFormat="1" ht="13" customHeight="1">
      <c r="A459" t="s" s="6">
        <v>83</v>
      </c>
      <c r="B459" t="s" s="7">
        <v>84</v>
      </c>
      <c r="C459" s="8">
        <v>43410.347222222219</v>
      </c>
      <c r="D459" s="9">
        <v>0</v>
      </c>
      <c r="E459" s="9">
        <v>44029</v>
      </c>
      <c r="F459" s="10">
        <f>D459/E459</f>
        <v>0</v>
      </c>
      <c r="G459" s="10">
        <f>F459-F458</f>
        <v>0</v>
      </c>
    </row>
    <row r="460" s="2" customFormat="1" ht="13" customHeight="1">
      <c r="A460" t="s" s="6">
        <v>83</v>
      </c>
      <c r="B460" t="s" s="7">
        <v>84</v>
      </c>
      <c r="C460" s="8">
        <v>43411.347222222219</v>
      </c>
      <c r="D460" s="9">
        <v>2</v>
      </c>
      <c r="E460" s="9">
        <v>44030</v>
      </c>
      <c r="F460" s="10">
        <f>D460/E460</f>
        <v>4.542357483533954e-05</v>
      </c>
      <c r="G460" s="10">
        <f>F460-F459</f>
        <v>4.542357483533954e-05</v>
      </c>
    </row>
    <row r="461" s="2" customFormat="1" ht="13" customHeight="1">
      <c r="A461" t="s" s="6">
        <v>83</v>
      </c>
      <c r="B461" t="s" s="7">
        <v>84</v>
      </c>
      <c r="C461" s="8">
        <v>43412.347222222219</v>
      </c>
      <c r="D461" s="9">
        <v>42</v>
      </c>
      <c r="E461" s="9">
        <v>44042</v>
      </c>
      <c r="F461" s="10">
        <f>D461/E461</f>
        <v>0.0009536351664320422</v>
      </c>
      <c r="G461" s="10">
        <f>F461-F460</f>
        <v>0.0009082115915967026</v>
      </c>
    </row>
    <row r="462" s="2" customFormat="1" ht="13" customHeight="1">
      <c r="A462" t="s" s="6">
        <v>83</v>
      </c>
      <c r="B462" t="s" s="7">
        <v>84</v>
      </c>
      <c r="C462" s="8">
        <v>43413.347222222219</v>
      </c>
      <c r="D462" s="9">
        <v>141</v>
      </c>
      <c r="E462" s="9">
        <v>44061</v>
      </c>
      <c r="F462" s="10">
        <f>D462/E462</f>
        <v>0.003200108939878804</v>
      </c>
      <c r="G462" s="10">
        <f>F462-F461</f>
        <v>0.002246473773446762</v>
      </c>
    </row>
    <row r="463" s="2" customFormat="1" ht="13" customHeight="1">
      <c r="A463" t="s" s="6">
        <v>83</v>
      </c>
      <c r="B463" t="s" s="7">
        <v>84</v>
      </c>
      <c r="C463" s="8">
        <v>43414.347222222219</v>
      </c>
      <c r="D463" s="9">
        <v>352</v>
      </c>
      <c r="E463" s="9">
        <v>44061</v>
      </c>
      <c r="F463" s="10">
        <f>D463/E463</f>
        <v>0.007988924445654888</v>
      </c>
      <c r="G463" s="10">
        <f>F463-F462</f>
        <v>0.004788815505776083</v>
      </c>
    </row>
    <row r="464" s="2" customFormat="1" ht="13" customHeight="1">
      <c r="A464" t="s" s="6">
        <v>83</v>
      </c>
      <c r="B464" t="s" s="7">
        <v>84</v>
      </c>
      <c r="C464" s="8">
        <v>43415.347222222219</v>
      </c>
      <c r="D464" s="9">
        <v>352</v>
      </c>
      <c r="E464" s="9">
        <v>44061</v>
      </c>
      <c r="F464" s="10">
        <f>D464/E464</f>
        <v>0.007988924445654888</v>
      </c>
      <c r="G464" s="10">
        <f>F464-F463</f>
        <v>0</v>
      </c>
    </row>
    <row r="465" s="2" customFormat="1" ht="13" customHeight="1">
      <c r="A465" t="s" s="6">
        <v>83</v>
      </c>
      <c r="B465" t="s" s="7">
        <v>84</v>
      </c>
      <c r="C465" s="8">
        <v>43416.347222222219</v>
      </c>
      <c r="D465" s="9">
        <v>352</v>
      </c>
      <c r="E465" s="9">
        <v>44064</v>
      </c>
      <c r="F465" s="10">
        <f>D465/E465</f>
        <v>0.007988380537400145</v>
      </c>
      <c r="G465" s="10">
        <f>F465-F464</f>
        <v>-5.439082547426671e-07</v>
      </c>
    </row>
    <row r="466" s="2" customFormat="1" ht="13" customHeight="1">
      <c r="A466" t="s" s="6">
        <v>83</v>
      </c>
      <c r="B466" t="s" s="7">
        <v>84</v>
      </c>
      <c r="C466" s="8">
        <v>43417.347222222219</v>
      </c>
      <c r="D466" s="9">
        <v>624</v>
      </c>
      <c r="E466" s="9">
        <v>44068</v>
      </c>
      <c r="F466" s="10">
        <f>D466/E466</f>
        <v>0.01415993464645548</v>
      </c>
      <c r="G466" s="10">
        <f>F466-F465</f>
        <v>0.006171554109055333</v>
      </c>
    </row>
    <row r="467" s="2" customFormat="1" ht="13" customHeight="1">
      <c r="A467" t="s" s="6">
        <v>83</v>
      </c>
      <c r="B467" t="s" s="7">
        <v>84</v>
      </c>
      <c r="C467" s="8">
        <v>43418.347222222219</v>
      </c>
      <c r="D467" s="9">
        <v>1376</v>
      </c>
      <c r="E467" s="9">
        <v>44079</v>
      </c>
      <c r="F467" s="10">
        <f>D467/E467</f>
        <v>0.03121667914426371</v>
      </c>
      <c r="G467" s="10">
        <f>F467-F466</f>
        <v>0.01705674449780823</v>
      </c>
    </row>
    <row r="468" s="2" customFormat="1" ht="13" customHeight="1">
      <c r="A468" t="s" s="6">
        <v>83</v>
      </c>
      <c r="B468" t="s" s="7">
        <v>84</v>
      </c>
      <c r="C468" s="8">
        <v>43419.347222222219</v>
      </c>
      <c r="D468" s="9">
        <v>1871</v>
      </c>
      <c r="E468" s="9">
        <v>44075</v>
      </c>
      <c r="F468" s="10">
        <f>D468/E468</f>
        <v>0.04245036868973341</v>
      </c>
      <c r="G468" s="10">
        <f>F468-F467</f>
        <v>0.0112336895454697</v>
      </c>
    </row>
    <row r="469" s="2" customFormat="1" ht="13" customHeight="1">
      <c r="A469" t="s" s="6">
        <v>83</v>
      </c>
      <c r="B469" t="s" s="7">
        <v>84</v>
      </c>
      <c r="C469" s="8">
        <v>43420.347222222219</v>
      </c>
      <c r="D469" s="9">
        <v>2073</v>
      </c>
      <c r="E469" s="9">
        <v>44075</v>
      </c>
      <c r="F469" s="10">
        <f>D469/E469</f>
        <v>0.04703346568349404</v>
      </c>
      <c r="G469" s="10">
        <f>F469-F468</f>
        <v>0.004583096993760631</v>
      </c>
    </row>
    <row r="470" s="2" customFormat="1" ht="13" customHeight="1">
      <c r="A470" t="s" s="6">
        <v>85</v>
      </c>
      <c r="B470" t="s" s="7">
        <v>86</v>
      </c>
      <c r="C470" s="8">
        <v>43409.347222222219</v>
      </c>
      <c r="D470" s="9">
        <v>67</v>
      </c>
      <c r="E470" s="9">
        <v>14876</v>
      </c>
      <c r="F470" s="10">
        <f>D470/E470</f>
        <v>0.004503898897553106</v>
      </c>
      <c r="G470" s="10">
        <v>0</v>
      </c>
    </row>
    <row r="471" s="2" customFormat="1" ht="13" customHeight="1">
      <c r="A471" t="s" s="6">
        <v>85</v>
      </c>
      <c r="B471" t="s" s="7">
        <v>86</v>
      </c>
      <c r="C471" s="8">
        <v>43410.347222222219</v>
      </c>
      <c r="D471" s="9">
        <v>68</v>
      </c>
      <c r="E471" s="9">
        <v>14871</v>
      </c>
      <c r="F471" s="10">
        <f>D471/E471</f>
        <v>0.004572658193800014</v>
      </c>
      <c r="G471" s="10">
        <f>F471-F470</f>
        <v>6.875929624690792e-05</v>
      </c>
    </row>
    <row r="472" s="2" customFormat="1" ht="13" customHeight="1">
      <c r="A472" t="s" s="6">
        <v>85</v>
      </c>
      <c r="B472" t="s" s="7">
        <v>86</v>
      </c>
      <c r="C472" s="8">
        <v>43411.347222222219</v>
      </c>
      <c r="D472" s="9">
        <v>137</v>
      </c>
      <c r="E472" s="9">
        <v>14873</v>
      </c>
      <c r="F472" s="10">
        <f>D472/E472</f>
        <v>0.009211322530760438</v>
      </c>
      <c r="G472" s="10">
        <f>F472-F471</f>
        <v>0.004638664336960425</v>
      </c>
    </row>
    <row r="473" s="2" customFormat="1" ht="13" customHeight="1">
      <c r="A473" t="s" s="6">
        <v>85</v>
      </c>
      <c r="B473" t="s" s="7">
        <v>86</v>
      </c>
      <c r="C473" s="8">
        <v>43412.347222222219</v>
      </c>
      <c r="D473" s="9">
        <v>162</v>
      </c>
      <c r="E473" s="9">
        <v>14878</v>
      </c>
      <c r="F473" s="10">
        <f>D473/E473</f>
        <v>0.01088856029036161</v>
      </c>
      <c r="G473" s="10">
        <f>F473-F472</f>
        <v>0.00167723775960117</v>
      </c>
    </row>
    <row r="474" s="2" customFormat="1" ht="13" customHeight="1">
      <c r="A474" t="s" s="6">
        <v>85</v>
      </c>
      <c r="B474" t="s" s="7">
        <v>86</v>
      </c>
      <c r="C474" s="8">
        <v>43413.347222222219</v>
      </c>
      <c r="D474" s="9">
        <v>528</v>
      </c>
      <c r="E474" s="9">
        <v>14881</v>
      </c>
      <c r="F474" s="10">
        <f>D474/E474</f>
        <v>0.03548148645924333</v>
      </c>
      <c r="G474" s="10">
        <f>F474-F473</f>
        <v>0.02459292616888172</v>
      </c>
    </row>
    <row r="475" s="2" customFormat="1" ht="13" customHeight="1">
      <c r="A475" t="s" s="6">
        <v>85</v>
      </c>
      <c r="B475" t="s" s="7">
        <v>86</v>
      </c>
      <c r="C475" s="8">
        <v>43414.347222222219</v>
      </c>
      <c r="D475" s="9">
        <v>612</v>
      </c>
      <c r="E475" s="9">
        <v>14881</v>
      </c>
      <c r="F475" s="10">
        <f>D475/E475</f>
        <v>0.04112626839594113</v>
      </c>
      <c r="G475" s="10">
        <f>F475-F474</f>
        <v>0.005644781936697804</v>
      </c>
    </row>
    <row r="476" s="2" customFormat="1" ht="13" customHeight="1">
      <c r="A476" t="s" s="6">
        <v>85</v>
      </c>
      <c r="B476" t="s" s="7">
        <v>86</v>
      </c>
      <c r="C476" s="8">
        <v>43415.347222222219</v>
      </c>
      <c r="D476" s="9">
        <v>612</v>
      </c>
      <c r="E476" s="9">
        <v>14882</v>
      </c>
      <c r="F476" s="10">
        <f>D476/E476</f>
        <v>0.04112350490525467</v>
      </c>
      <c r="G476" s="10">
        <f>F476-F475</f>
        <v>-2.76349068646653e-06</v>
      </c>
    </row>
    <row r="477" s="2" customFormat="1" ht="13" customHeight="1">
      <c r="A477" t="s" s="6">
        <v>85</v>
      </c>
      <c r="B477" t="s" s="7">
        <v>86</v>
      </c>
      <c r="C477" s="8">
        <v>43416.347222222219</v>
      </c>
      <c r="D477" s="9">
        <v>612</v>
      </c>
      <c r="E477" s="9">
        <v>14882</v>
      </c>
      <c r="F477" s="10">
        <f>D477/E477</f>
        <v>0.04112350490525467</v>
      </c>
      <c r="G477" s="10">
        <f>F477-F476</f>
        <v>0</v>
      </c>
    </row>
    <row r="478" s="2" customFormat="1" ht="13" customHeight="1">
      <c r="A478" t="s" s="6">
        <v>85</v>
      </c>
      <c r="B478" t="s" s="7">
        <v>86</v>
      </c>
      <c r="C478" s="8">
        <v>43417.347222222219</v>
      </c>
      <c r="D478" s="9">
        <v>779</v>
      </c>
      <c r="E478" s="9">
        <v>14884</v>
      </c>
      <c r="F478" s="10">
        <f>D478/E478</f>
        <v>0.05233808116097823</v>
      </c>
      <c r="G478" s="10">
        <f>F478-F477</f>
        <v>0.01121457625572356</v>
      </c>
    </row>
    <row r="479" s="2" customFormat="1" ht="13" customHeight="1">
      <c r="A479" t="s" s="6">
        <v>85</v>
      </c>
      <c r="B479" t="s" s="7">
        <v>86</v>
      </c>
      <c r="C479" s="8">
        <v>43418.347222222219</v>
      </c>
      <c r="D479" s="9">
        <v>884</v>
      </c>
      <c r="E479" s="9">
        <v>14884</v>
      </c>
      <c r="F479" s="10">
        <f>D479/E479</f>
        <v>0.05939263638806772</v>
      </c>
      <c r="G479" s="10">
        <f>F479-F478</f>
        <v>0.00705455522708949</v>
      </c>
    </row>
    <row r="480" s="2" customFormat="1" ht="13" customHeight="1">
      <c r="A480" t="s" s="6">
        <v>85</v>
      </c>
      <c r="B480" t="s" s="7">
        <v>86</v>
      </c>
      <c r="C480" s="8">
        <v>43419.347222222219</v>
      </c>
      <c r="D480" s="9">
        <v>1011</v>
      </c>
      <c r="E480" s="9">
        <v>14886</v>
      </c>
      <c r="F480" s="10">
        <f>D480/E480</f>
        <v>0.06791616283756549</v>
      </c>
      <c r="G480" s="10">
        <f>F480-F479</f>
        <v>0.008523526449497769</v>
      </c>
    </row>
    <row r="481" s="2" customFormat="1" ht="13" customHeight="1">
      <c r="A481" t="s" s="6">
        <v>85</v>
      </c>
      <c r="B481" t="s" s="7">
        <v>86</v>
      </c>
      <c r="C481" s="8">
        <v>43420.347222222219</v>
      </c>
      <c r="D481" s="9">
        <v>1100</v>
      </c>
      <c r="E481" s="9">
        <v>14889</v>
      </c>
      <c r="F481" s="10">
        <f>D481/E481</f>
        <v>0.07388004567130096</v>
      </c>
      <c r="G481" s="10">
        <f>F481-F480</f>
        <v>0.005963882833735473</v>
      </c>
    </row>
    <row r="482" s="2" customFormat="1" ht="13" customHeight="1">
      <c r="A482" t="s" s="6">
        <v>87</v>
      </c>
      <c r="B482" t="s" s="7">
        <v>88</v>
      </c>
      <c r="C482" s="8">
        <v>43409.347222222219</v>
      </c>
      <c r="D482" s="9">
        <v>1513</v>
      </c>
      <c r="E482" s="9">
        <v>42533</v>
      </c>
      <c r="F482" s="10">
        <f>D482/E482</f>
        <v>0.03557237909388004</v>
      </c>
      <c r="G482" s="10">
        <v>0</v>
      </c>
    </row>
    <row r="483" s="2" customFormat="1" ht="13" customHeight="1">
      <c r="A483" t="s" s="6">
        <v>87</v>
      </c>
      <c r="B483" t="s" s="7">
        <v>88</v>
      </c>
      <c r="C483" s="8">
        <v>43410.347222222219</v>
      </c>
      <c r="D483" s="9">
        <v>2053</v>
      </c>
      <c r="E483" s="9">
        <v>42559</v>
      </c>
      <c r="F483" s="10">
        <f>D483/E483</f>
        <v>0.04823891538804953</v>
      </c>
      <c r="G483" s="10">
        <f>F483-F482</f>
        <v>0.01266653629416949</v>
      </c>
    </row>
    <row r="484" s="2" customFormat="1" ht="13" customHeight="1">
      <c r="A484" t="s" s="6">
        <v>87</v>
      </c>
      <c r="B484" t="s" s="7">
        <v>88</v>
      </c>
      <c r="C484" s="8">
        <v>43411.347222222219</v>
      </c>
      <c r="D484" s="9">
        <v>2260</v>
      </c>
      <c r="E484" s="9">
        <v>42569</v>
      </c>
      <c r="F484" s="10">
        <f>D484/E484</f>
        <v>0.05309027696210858</v>
      </c>
      <c r="G484" s="10">
        <f>F484-F483</f>
        <v>0.004851361574059049</v>
      </c>
    </row>
    <row r="485" s="2" customFormat="1" ht="13" customHeight="1">
      <c r="A485" t="s" s="6">
        <v>87</v>
      </c>
      <c r="B485" t="s" s="7">
        <v>88</v>
      </c>
      <c r="C485" s="8">
        <v>43412.347222222219</v>
      </c>
      <c r="D485" s="9">
        <v>3407</v>
      </c>
      <c r="E485" s="9">
        <v>42577</v>
      </c>
      <c r="F485" s="10">
        <f>D485/E485</f>
        <v>0.08001972896164596</v>
      </c>
      <c r="G485" s="10">
        <f>F485-F484</f>
        <v>0.02692945199953738</v>
      </c>
    </row>
    <row r="486" s="2" customFormat="1" ht="13" customHeight="1">
      <c r="A486" t="s" s="6">
        <v>87</v>
      </c>
      <c r="B486" t="s" s="7">
        <v>88</v>
      </c>
      <c r="C486" s="8">
        <v>43413.347222222219</v>
      </c>
      <c r="D486" s="9">
        <v>3689</v>
      </c>
      <c r="E486" s="9">
        <v>42589</v>
      </c>
      <c r="F486" s="10">
        <f>D486/E486</f>
        <v>0.08661861043931532</v>
      </c>
      <c r="G486" s="10">
        <f>F486-F485</f>
        <v>0.006598881477669363</v>
      </c>
    </row>
    <row r="487" s="2" customFormat="1" ht="13" customHeight="1">
      <c r="A487" t="s" s="6">
        <v>87</v>
      </c>
      <c r="B487" t="s" s="7">
        <v>88</v>
      </c>
      <c r="C487" s="8">
        <v>43414.347222222219</v>
      </c>
      <c r="D487" s="9">
        <v>4164</v>
      </c>
      <c r="E487" s="9">
        <v>42594</v>
      </c>
      <c r="F487" s="10">
        <f>D487/E487</f>
        <v>0.09776024792224257</v>
      </c>
      <c r="G487" s="10">
        <f>F487-F486</f>
        <v>0.01114163748292725</v>
      </c>
    </row>
    <row r="488" s="2" customFormat="1" ht="13" customHeight="1">
      <c r="A488" t="s" s="6">
        <v>87</v>
      </c>
      <c r="B488" t="s" s="7">
        <v>88</v>
      </c>
      <c r="C488" s="8">
        <v>43415.347222222219</v>
      </c>
      <c r="D488" s="9">
        <v>4164</v>
      </c>
      <c r="E488" s="9">
        <v>42594</v>
      </c>
      <c r="F488" s="10">
        <f>D488/E488</f>
        <v>0.09776024792224257</v>
      </c>
      <c r="G488" s="10">
        <f>F488-F487</f>
        <v>0</v>
      </c>
    </row>
    <row r="489" s="2" customFormat="1" ht="13" customHeight="1">
      <c r="A489" t="s" s="6">
        <v>87</v>
      </c>
      <c r="B489" t="s" s="7">
        <v>88</v>
      </c>
      <c r="C489" s="8">
        <v>43416.347222222219</v>
      </c>
      <c r="D489" s="9">
        <v>4164</v>
      </c>
      <c r="E489" s="9">
        <v>42601</v>
      </c>
      <c r="F489" s="10">
        <f>D489/E489</f>
        <v>0.0977441844088167</v>
      </c>
      <c r="G489" s="10">
        <f>F489-F488</f>
        <v>-1.606351342586798e-05</v>
      </c>
    </row>
    <row r="490" s="2" customFormat="1" ht="13" customHeight="1">
      <c r="A490" t="s" s="6">
        <v>87</v>
      </c>
      <c r="B490" t="s" s="7">
        <v>88</v>
      </c>
      <c r="C490" s="8">
        <v>43417.347222222219</v>
      </c>
      <c r="D490" s="9">
        <v>4459</v>
      </c>
      <c r="E490" s="9">
        <v>42602</v>
      </c>
      <c r="F490" s="10">
        <f>D490/E490</f>
        <v>0.1046664475846204</v>
      </c>
      <c r="G490" s="10">
        <f>F490-F489</f>
        <v>0.006922263175803745</v>
      </c>
    </row>
    <row r="491" s="2" customFormat="1" ht="13" customHeight="1">
      <c r="A491" t="s" s="6">
        <v>87</v>
      </c>
      <c r="B491" t="s" s="7">
        <v>88</v>
      </c>
      <c r="C491" s="8">
        <v>43418.347222222219</v>
      </c>
      <c r="D491" s="9">
        <v>5088</v>
      </c>
      <c r="E491" s="9">
        <v>42616</v>
      </c>
      <c r="F491" s="10">
        <f>D491/E491</f>
        <v>0.1193917777360616</v>
      </c>
      <c r="G491" s="10">
        <f>F491-F490</f>
        <v>0.01472533015144113</v>
      </c>
    </row>
    <row r="492" s="2" customFormat="1" ht="13" customHeight="1">
      <c r="A492" t="s" s="6">
        <v>87</v>
      </c>
      <c r="B492" t="s" s="7">
        <v>88</v>
      </c>
      <c r="C492" s="8">
        <v>43419.347222222219</v>
      </c>
      <c r="D492" s="9">
        <v>5460</v>
      </c>
      <c r="E492" s="9">
        <v>42617</v>
      </c>
      <c r="F492" s="10">
        <f>D492/E492</f>
        <v>0.1281178872281015</v>
      </c>
      <c r="G492" s="10">
        <f>F492-F491</f>
        <v>0.008726109492039891</v>
      </c>
    </row>
    <row r="493" s="2" customFormat="1" ht="13" customHeight="1">
      <c r="A493" t="s" s="6">
        <v>87</v>
      </c>
      <c r="B493" t="s" s="7">
        <v>88</v>
      </c>
      <c r="C493" s="8">
        <v>43420.347222222219</v>
      </c>
      <c r="D493" s="9">
        <v>5645</v>
      </c>
      <c r="E493" s="9">
        <v>42626</v>
      </c>
      <c r="F493" s="10">
        <f>D493/E493</f>
        <v>0.1324309107117722</v>
      </c>
      <c r="G493" s="10">
        <f>F493-F492</f>
        <v>0.004313023483670686</v>
      </c>
    </row>
    <row r="494" s="2" customFormat="1" ht="13" customHeight="1">
      <c r="A494" t="s" s="6">
        <v>89</v>
      </c>
      <c r="B494" t="s" s="7">
        <v>90</v>
      </c>
      <c r="C494" s="8">
        <v>43409.347222222219</v>
      </c>
      <c r="D494" s="9">
        <v>37</v>
      </c>
      <c r="E494" s="9">
        <v>42390</v>
      </c>
      <c r="F494" s="10">
        <f>D494/E494</f>
        <v>0.0008728473696626563</v>
      </c>
      <c r="G494" s="10">
        <v>0</v>
      </c>
    </row>
    <row r="495" s="2" customFormat="1" ht="13" customHeight="1">
      <c r="A495" t="s" s="6">
        <v>89</v>
      </c>
      <c r="B495" t="s" s="7">
        <v>90</v>
      </c>
      <c r="C495" s="8">
        <v>43410.347222222219</v>
      </c>
      <c r="D495" s="9">
        <v>224</v>
      </c>
      <c r="E495" s="9">
        <v>42426</v>
      </c>
      <c r="F495" s="10">
        <f>D495/E495</f>
        <v>0.005279781266204686</v>
      </c>
      <c r="G495" s="10">
        <f>F495-F494</f>
        <v>0.00440693389654203</v>
      </c>
    </row>
    <row r="496" s="2" customFormat="1" ht="13" customHeight="1">
      <c r="A496" t="s" s="6">
        <v>89</v>
      </c>
      <c r="B496" t="s" s="7">
        <v>90</v>
      </c>
      <c r="C496" s="8">
        <v>43411.347222222219</v>
      </c>
      <c r="D496" s="9">
        <v>342</v>
      </c>
      <c r="E496" s="9">
        <v>42430</v>
      </c>
      <c r="F496" s="10">
        <f>D496/E496</f>
        <v>0.008060334668866367</v>
      </c>
      <c r="G496" s="10">
        <f>F496-F495</f>
        <v>0.002780553402661682</v>
      </c>
    </row>
    <row r="497" s="2" customFormat="1" ht="13" customHeight="1">
      <c r="A497" t="s" s="6">
        <v>89</v>
      </c>
      <c r="B497" t="s" s="7">
        <v>90</v>
      </c>
      <c r="C497" s="8">
        <v>43412.347222222219</v>
      </c>
      <c r="D497" s="9">
        <v>871</v>
      </c>
      <c r="E497" s="9">
        <v>42435</v>
      </c>
      <c r="F497" s="10">
        <f>D497/E497</f>
        <v>0.02052550960292212</v>
      </c>
      <c r="G497" s="10">
        <f>F497-F496</f>
        <v>0.01246517493405575</v>
      </c>
    </row>
    <row r="498" s="2" customFormat="1" ht="13" customHeight="1">
      <c r="A498" t="s" s="6">
        <v>89</v>
      </c>
      <c r="B498" t="s" s="7">
        <v>90</v>
      </c>
      <c r="C498" s="8">
        <v>43413.347222222219</v>
      </c>
      <c r="D498" s="9">
        <v>1384</v>
      </c>
      <c r="E498" s="9">
        <v>42453</v>
      </c>
      <c r="F498" s="10">
        <f>D498/E498</f>
        <v>0.03260075848585495</v>
      </c>
      <c r="G498" s="10">
        <f>F498-F497</f>
        <v>0.01207524888293283</v>
      </c>
    </row>
    <row r="499" s="2" customFormat="1" ht="13" customHeight="1">
      <c r="A499" t="s" s="6">
        <v>89</v>
      </c>
      <c r="B499" t="s" s="7">
        <v>90</v>
      </c>
      <c r="C499" s="8">
        <v>43414.347222222219</v>
      </c>
      <c r="D499" s="9">
        <v>1918</v>
      </c>
      <c r="E499" s="9">
        <v>42474</v>
      </c>
      <c r="F499" s="10">
        <f>D499/E499</f>
        <v>0.0451570372463154</v>
      </c>
      <c r="G499" s="10">
        <f>F499-F498</f>
        <v>0.01255627876046045</v>
      </c>
    </row>
    <row r="500" s="2" customFormat="1" ht="13" customHeight="1">
      <c r="A500" t="s" s="6">
        <v>89</v>
      </c>
      <c r="B500" t="s" s="7">
        <v>90</v>
      </c>
      <c r="C500" s="8">
        <v>43415.347222222219</v>
      </c>
      <c r="D500" s="9">
        <v>1918</v>
      </c>
      <c r="E500" s="9">
        <v>42474</v>
      </c>
      <c r="F500" s="10">
        <f>D500/E500</f>
        <v>0.0451570372463154</v>
      </c>
      <c r="G500" s="10">
        <f>F500-F499</f>
        <v>0</v>
      </c>
    </row>
    <row r="501" s="2" customFormat="1" ht="13" customHeight="1">
      <c r="A501" t="s" s="6">
        <v>89</v>
      </c>
      <c r="B501" t="s" s="7">
        <v>90</v>
      </c>
      <c r="C501" s="8">
        <v>43416.347222222219</v>
      </c>
      <c r="D501" s="9">
        <v>1918</v>
      </c>
      <c r="E501" s="9">
        <v>42486</v>
      </c>
      <c r="F501" s="10">
        <f>D501/E501</f>
        <v>0.04514428282257685</v>
      </c>
      <c r="G501" s="10">
        <f>F501-F500</f>
        <v>-1.275442373854796e-05</v>
      </c>
    </row>
    <row r="502" s="2" customFormat="1" ht="13" customHeight="1">
      <c r="A502" t="s" s="6">
        <v>89</v>
      </c>
      <c r="B502" t="s" s="7">
        <v>90</v>
      </c>
      <c r="C502" s="8">
        <v>43417.347222222219</v>
      </c>
      <c r="D502" s="9">
        <v>2172</v>
      </c>
      <c r="E502" s="9">
        <v>42489</v>
      </c>
      <c r="F502" s="10">
        <f>D502/E502</f>
        <v>0.0511191131822354</v>
      </c>
      <c r="G502" s="10">
        <f>F502-F501</f>
        <v>0.005974830359658553</v>
      </c>
    </row>
    <row r="503" s="2" customFormat="1" ht="13" customHeight="1">
      <c r="A503" t="s" s="6">
        <v>89</v>
      </c>
      <c r="B503" t="s" s="7">
        <v>90</v>
      </c>
      <c r="C503" s="8">
        <v>43418.347222222219</v>
      </c>
      <c r="D503" s="9">
        <v>2836</v>
      </c>
      <c r="E503" s="9">
        <v>42500</v>
      </c>
      <c r="F503" s="10">
        <f>D503/E503</f>
        <v>0.06672941176470588</v>
      </c>
      <c r="G503" s="10">
        <f>F503-F502</f>
        <v>0.01561029858247048</v>
      </c>
    </row>
    <row r="504" s="2" customFormat="1" ht="13" customHeight="1">
      <c r="A504" t="s" s="6">
        <v>89</v>
      </c>
      <c r="B504" t="s" s="7">
        <v>90</v>
      </c>
      <c r="C504" s="8">
        <v>43419.347222222219</v>
      </c>
      <c r="D504" s="9">
        <v>3191</v>
      </c>
      <c r="E504" s="9">
        <v>42502</v>
      </c>
      <c r="F504" s="10">
        <f>D504/E504</f>
        <v>0.07507881982024375</v>
      </c>
      <c r="G504" s="10">
        <f>F504-F503</f>
        <v>0.008349408055537869</v>
      </c>
    </row>
    <row r="505" s="2" customFormat="1" ht="13" customHeight="1">
      <c r="A505" t="s" s="6">
        <v>89</v>
      </c>
      <c r="B505" t="s" s="7">
        <v>90</v>
      </c>
      <c r="C505" s="8">
        <v>43420.347222222219</v>
      </c>
      <c r="D505" s="9">
        <v>3425</v>
      </c>
      <c r="E505" s="9">
        <v>42501</v>
      </c>
      <c r="F505" s="10">
        <f>D505/E505</f>
        <v>0.0805863391449613</v>
      </c>
      <c r="G505" s="10">
        <f>F505-F504</f>
        <v>0.005507519324717547</v>
      </c>
    </row>
    <row r="506" s="2" customFormat="1" ht="13" customHeight="1">
      <c r="A506" t="s" s="6">
        <v>91</v>
      </c>
      <c r="B506" t="s" s="7">
        <v>92</v>
      </c>
      <c r="C506" s="8">
        <v>43409.347222222219</v>
      </c>
      <c r="D506" s="9">
        <v>25</v>
      </c>
      <c r="E506" s="9">
        <v>40384</v>
      </c>
      <c r="F506" s="10">
        <f>D506/E506</f>
        <v>0.0006190570522979397</v>
      </c>
      <c r="G506" s="10">
        <v>0</v>
      </c>
    </row>
    <row r="507" s="2" customFormat="1" ht="13" customHeight="1">
      <c r="A507" t="s" s="6">
        <v>91</v>
      </c>
      <c r="B507" t="s" s="7">
        <v>92</v>
      </c>
      <c r="C507" s="8">
        <v>43410.347222222219</v>
      </c>
      <c r="D507" s="9">
        <v>281</v>
      </c>
      <c r="E507" s="9">
        <v>40404</v>
      </c>
      <c r="F507" s="10">
        <f>D507/E507</f>
        <v>0.006954756954756954</v>
      </c>
      <c r="G507" s="10">
        <f>F507-F506</f>
        <v>0.006335699902459015</v>
      </c>
    </row>
    <row r="508" s="2" customFormat="1" ht="13" customHeight="1">
      <c r="A508" t="s" s="6">
        <v>91</v>
      </c>
      <c r="B508" t="s" s="7">
        <v>92</v>
      </c>
      <c r="C508" s="8">
        <v>43411.347222222219</v>
      </c>
      <c r="D508" s="9">
        <v>408</v>
      </c>
      <c r="E508" s="9">
        <v>40408</v>
      </c>
      <c r="F508" s="10">
        <f>D508/E508</f>
        <v>0.01009701049297169</v>
      </c>
      <c r="G508" s="10">
        <f>F508-F507</f>
        <v>0.003142253538214735</v>
      </c>
    </row>
    <row r="509" s="2" customFormat="1" ht="13" customHeight="1">
      <c r="A509" t="s" s="6">
        <v>91</v>
      </c>
      <c r="B509" t="s" s="7">
        <v>92</v>
      </c>
      <c r="C509" s="8">
        <v>43412.347222222219</v>
      </c>
      <c r="D509" s="9">
        <v>957</v>
      </c>
      <c r="E509" s="9">
        <v>40419</v>
      </c>
      <c r="F509" s="10">
        <f>D509/E509</f>
        <v>0.02367698359682328</v>
      </c>
      <c r="G509" s="10">
        <f>F509-F508</f>
        <v>0.01357997310385159</v>
      </c>
    </row>
    <row r="510" s="2" customFormat="1" ht="13" customHeight="1">
      <c r="A510" t="s" s="6">
        <v>91</v>
      </c>
      <c r="B510" t="s" s="7">
        <v>92</v>
      </c>
      <c r="C510" s="8">
        <v>43413.347222222219</v>
      </c>
      <c r="D510" s="9">
        <v>1477</v>
      </c>
      <c r="E510" s="9">
        <v>40430</v>
      </c>
      <c r="F510" s="10">
        <f>D510/E510</f>
        <v>0.03653227801137769</v>
      </c>
      <c r="G510" s="10">
        <f>F510-F509</f>
        <v>0.01285529441455441</v>
      </c>
    </row>
    <row r="511" s="2" customFormat="1" ht="13" customHeight="1">
      <c r="A511" t="s" s="6">
        <v>91</v>
      </c>
      <c r="B511" t="s" s="7">
        <v>92</v>
      </c>
      <c r="C511" s="8">
        <v>43414.347222222219</v>
      </c>
      <c r="D511" s="9">
        <v>1907</v>
      </c>
      <c r="E511" s="9">
        <v>40442</v>
      </c>
      <c r="F511" s="10">
        <f>D511/E511</f>
        <v>0.0471539488650413</v>
      </c>
      <c r="G511" s="10">
        <f>F511-F510</f>
        <v>0.0106216708536636</v>
      </c>
    </row>
    <row r="512" s="2" customFormat="1" ht="13" customHeight="1">
      <c r="A512" t="s" s="6">
        <v>91</v>
      </c>
      <c r="B512" t="s" s="7">
        <v>92</v>
      </c>
      <c r="C512" s="8">
        <v>43415.347222222219</v>
      </c>
      <c r="D512" s="9">
        <v>1907</v>
      </c>
      <c r="E512" s="9">
        <v>40441</v>
      </c>
      <c r="F512" s="10">
        <f>D512/E512</f>
        <v>0.04715511485868302</v>
      </c>
      <c r="G512" s="10">
        <f>F512-F511</f>
        <v>1.165993641721874e-06</v>
      </c>
    </row>
    <row r="513" s="2" customFormat="1" ht="13" customHeight="1">
      <c r="A513" t="s" s="6">
        <v>91</v>
      </c>
      <c r="B513" t="s" s="7">
        <v>92</v>
      </c>
      <c r="C513" s="8">
        <v>43416.347222222219</v>
      </c>
      <c r="D513" s="9">
        <v>1907</v>
      </c>
      <c r="E513" s="9">
        <v>40447</v>
      </c>
      <c r="F513" s="10">
        <f>D513/E513</f>
        <v>0.04714811976166341</v>
      </c>
      <c r="G513" s="10">
        <f>F513-F512</f>
        <v>-6.995097019610319e-06</v>
      </c>
    </row>
    <row r="514" s="2" customFormat="1" ht="13" customHeight="1">
      <c r="A514" t="s" s="6">
        <v>91</v>
      </c>
      <c r="B514" t="s" s="7">
        <v>92</v>
      </c>
      <c r="C514" s="8">
        <v>43417.347222222219</v>
      </c>
      <c r="D514" s="9">
        <v>2271</v>
      </c>
      <c r="E514" s="9">
        <v>40445</v>
      </c>
      <c r="F514" s="10">
        <f>D514/E514</f>
        <v>0.05615032760539004</v>
      </c>
      <c r="G514" s="10">
        <f>F514-F513</f>
        <v>0.009002207843726628</v>
      </c>
    </row>
    <row r="515" s="2" customFormat="1" ht="13" customHeight="1">
      <c r="A515" t="s" s="6">
        <v>91</v>
      </c>
      <c r="B515" t="s" s="7">
        <v>92</v>
      </c>
      <c r="C515" s="8">
        <v>43418.347222222219</v>
      </c>
      <c r="D515" s="9">
        <v>2934</v>
      </c>
      <c r="E515" s="9">
        <v>40454</v>
      </c>
      <c r="F515" s="10">
        <f>D515/E515</f>
        <v>0.07252682058634498</v>
      </c>
      <c r="G515" s="10">
        <f>F515-F514</f>
        <v>0.01637649298095494</v>
      </c>
    </row>
    <row r="516" s="2" customFormat="1" ht="13" customHeight="1">
      <c r="A516" t="s" s="6">
        <v>91</v>
      </c>
      <c r="B516" t="s" s="7">
        <v>92</v>
      </c>
      <c r="C516" s="8">
        <v>43419.347222222219</v>
      </c>
      <c r="D516" s="9">
        <v>3404</v>
      </c>
      <c r="E516" s="9">
        <v>40460</v>
      </c>
      <c r="F516" s="10">
        <f>D516/E516</f>
        <v>0.08413247652001977</v>
      </c>
      <c r="G516" s="10">
        <f>F516-F515</f>
        <v>0.0116056559336748</v>
      </c>
    </row>
    <row r="517" s="2" customFormat="1" ht="13" customHeight="1">
      <c r="A517" t="s" s="6">
        <v>91</v>
      </c>
      <c r="B517" t="s" s="7">
        <v>92</v>
      </c>
      <c r="C517" s="8">
        <v>43420.347222222219</v>
      </c>
      <c r="D517" s="9">
        <v>3649</v>
      </c>
      <c r="E517" s="9">
        <v>40466</v>
      </c>
      <c r="F517" s="10">
        <f>D517/E517</f>
        <v>0.09017446745415905</v>
      </c>
      <c r="G517" s="10">
        <f>F517-F516</f>
        <v>0.006041990934139277</v>
      </c>
    </row>
    <row r="518" s="2" customFormat="1" ht="13" customHeight="1">
      <c r="A518" t="s" s="6">
        <v>93</v>
      </c>
      <c r="B518" t="s" s="7">
        <v>94</v>
      </c>
      <c r="C518" s="8">
        <v>43409.347222222219</v>
      </c>
      <c r="D518" s="9">
        <v>9</v>
      </c>
      <c r="E518" s="9">
        <v>41200</v>
      </c>
      <c r="F518" s="10">
        <f>D518/E518</f>
        <v>0.0002184466019417476</v>
      </c>
      <c r="G518" s="10">
        <v>0</v>
      </c>
    </row>
    <row r="519" s="2" customFormat="1" ht="13" customHeight="1">
      <c r="A519" t="s" s="6">
        <v>93</v>
      </c>
      <c r="B519" t="s" s="7">
        <v>94</v>
      </c>
      <c r="C519" s="8">
        <v>43410.347222222219</v>
      </c>
      <c r="D519" s="9">
        <v>9</v>
      </c>
      <c r="E519" s="9">
        <v>41240</v>
      </c>
      <c r="F519" s="10">
        <f>D519/E519</f>
        <v>0.0002182347235693501</v>
      </c>
      <c r="G519" s="10">
        <f>F519-F518</f>
        <v>-2.118783723974291e-07</v>
      </c>
    </row>
    <row r="520" s="2" customFormat="1" ht="13" customHeight="1">
      <c r="A520" t="s" s="6">
        <v>93</v>
      </c>
      <c r="B520" t="s" s="7">
        <v>94</v>
      </c>
      <c r="C520" s="8">
        <v>43411.347222222219</v>
      </c>
      <c r="D520" s="9">
        <v>11</v>
      </c>
      <c r="E520" s="9">
        <v>41244</v>
      </c>
      <c r="F520" s="10">
        <f>D520/E520</f>
        <v>0.0002667054601881486</v>
      </c>
      <c r="G520" s="10">
        <f>F520-F519</f>
        <v>4.847073661879846e-05</v>
      </c>
    </row>
    <row r="521" s="2" customFormat="1" ht="13" customHeight="1">
      <c r="A521" t="s" s="6">
        <v>93</v>
      </c>
      <c r="B521" t="s" s="7">
        <v>94</v>
      </c>
      <c r="C521" s="8">
        <v>43412.347222222219</v>
      </c>
      <c r="D521" s="9">
        <v>246</v>
      </c>
      <c r="E521" s="9">
        <v>41247</v>
      </c>
      <c r="F521" s="10">
        <f>D521/E521</f>
        <v>0.005964070114190123</v>
      </c>
      <c r="G521" s="10">
        <f>F521-F520</f>
        <v>0.005697364654001974</v>
      </c>
    </row>
    <row r="522" s="2" customFormat="1" ht="13" customHeight="1">
      <c r="A522" t="s" s="6">
        <v>93</v>
      </c>
      <c r="B522" t="s" s="7">
        <v>94</v>
      </c>
      <c r="C522" s="8">
        <v>43413.347222222219</v>
      </c>
      <c r="D522" s="9">
        <v>580</v>
      </c>
      <c r="E522" s="9">
        <v>41252</v>
      </c>
      <c r="F522" s="10">
        <f>D522/E522</f>
        <v>0.0140599243673034</v>
      </c>
      <c r="G522" s="10">
        <f>F522-F521</f>
        <v>0.00809585425311328</v>
      </c>
    </row>
    <row r="523" s="2" customFormat="1" ht="13" customHeight="1">
      <c r="A523" t="s" s="6">
        <v>93</v>
      </c>
      <c r="B523" t="s" s="7">
        <v>94</v>
      </c>
      <c r="C523" s="8">
        <v>43414.347222222219</v>
      </c>
      <c r="D523" s="9">
        <v>1017</v>
      </c>
      <c r="E523" s="9">
        <v>41264</v>
      </c>
      <c r="F523" s="10">
        <f>D523/E523</f>
        <v>0.02464618069019</v>
      </c>
      <c r="G523" s="10">
        <f>F523-F522</f>
        <v>0.01058625632288659</v>
      </c>
    </row>
    <row r="524" s="2" customFormat="1" ht="13" customHeight="1">
      <c r="A524" t="s" s="6">
        <v>93</v>
      </c>
      <c r="B524" t="s" s="7">
        <v>94</v>
      </c>
      <c r="C524" s="8">
        <v>43415.347222222219</v>
      </c>
      <c r="D524" s="9">
        <v>1017</v>
      </c>
      <c r="E524" s="9">
        <v>41264</v>
      </c>
      <c r="F524" s="10">
        <f>D524/E524</f>
        <v>0.02464618069019</v>
      </c>
      <c r="G524" s="10">
        <f>F524-F523</f>
        <v>0</v>
      </c>
    </row>
    <row r="525" s="2" customFormat="1" ht="13" customHeight="1">
      <c r="A525" t="s" s="6">
        <v>93</v>
      </c>
      <c r="B525" t="s" s="7">
        <v>94</v>
      </c>
      <c r="C525" s="8">
        <v>43416.347222222219</v>
      </c>
      <c r="D525" s="9">
        <v>1017</v>
      </c>
      <c r="E525" s="9">
        <v>41274</v>
      </c>
      <c r="F525" s="10">
        <f>D525/E525</f>
        <v>0.02464020933275185</v>
      </c>
      <c r="G525" s="10">
        <f>F525-F524</f>
        <v>-5.971357438142033e-06</v>
      </c>
    </row>
    <row r="526" s="2" customFormat="1" ht="13" customHeight="1">
      <c r="A526" t="s" s="6">
        <v>93</v>
      </c>
      <c r="B526" t="s" s="7">
        <v>94</v>
      </c>
      <c r="C526" s="8">
        <v>43417.347222222219</v>
      </c>
      <c r="D526" s="9">
        <v>1193</v>
      </c>
      <c r="E526" s="9">
        <v>41286</v>
      </c>
      <c r="F526" s="10">
        <f>D526/E526</f>
        <v>0.02889599379935087</v>
      </c>
      <c r="G526" s="10">
        <f>F526-F525</f>
        <v>0.004255784466599015</v>
      </c>
    </row>
    <row r="527" s="2" customFormat="1" ht="13" customHeight="1">
      <c r="A527" t="s" s="6">
        <v>93</v>
      </c>
      <c r="B527" t="s" s="7">
        <v>94</v>
      </c>
      <c r="C527" s="8">
        <v>43418.347222222219</v>
      </c>
      <c r="D527" s="9">
        <v>1985</v>
      </c>
      <c r="E527" s="9">
        <v>41303</v>
      </c>
      <c r="F527" s="10">
        <f>D527/E527</f>
        <v>0.04805946299300293</v>
      </c>
      <c r="G527" s="10">
        <f>F527-F526</f>
        <v>0.01916346919365206</v>
      </c>
    </row>
    <row r="528" s="2" customFormat="1" ht="13" customHeight="1">
      <c r="A528" t="s" s="6">
        <v>93</v>
      </c>
      <c r="B528" t="s" s="7">
        <v>94</v>
      </c>
      <c r="C528" s="8">
        <v>43419.347222222219</v>
      </c>
      <c r="D528" s="9">
        <v>2436</v>
      </c>
      <c r="E528" s="9">
        <v>41310</v>
      </c>
      <c r="F528" s="10">
        <f>D528/E528</f>
        <v>0.05896877269426289</v>
      </c>
      <c r="G528" s="10">
        <f>F528-F527</f>
        <v>0.01090930970125997</v>
      </c>
    </row>
    <row r="529" s="2" customFormat="1" ht="13" customHeight="1">
      <c r="A529" t="s" s="6">
        <v>93</v>
      </c>
      <c r="B529" t="s" s="7">
        <v>94</v>
      </c>
      <c r="C529" s="8">
        <v>43420.347222222219</v>
      </c>
      <c r="D529" s="9">
        <v>2783</v>
      </c>
      <c r="E529" s="9">
        <v>41321</v>
      </c>
      <c r="F529" s="10">
        <f>D529/E529</f>
        <v>0.06735074175358777</v>
      </c>
      <c r="G529" s="10">
        <f>F529-F528</f>
        <v>0.008381969059324874</v>
      </c>
    </row>
    <row r="530" s="2" customFormat="1" ht="13" customHeight="1">
      <c r="A530" t="s" s="6">
        <v>95</v>
      </c>
      <c r="B530" t="s" s="7">
        <v>96</v>
      </c>
      <c r="C530" s="8">
        <v>43409.347222222219</v>
      </c>
      <c r="D530" s="9">
        <v>406</v>
      </c>
      <c r="E530" s="9">
        <v>46549</v>
      </c>
      <c r="F530" s="10">
        <f>D530/E530</f>
        <v>0.008721991879524802</v>
      </c>
      <c r="G530" s="10">
        <v>0</v>
      </c>
    </row>
    <row r="531" s="2" customFormat="1" ht="13" customHeight="1">
      <c r="A531" t="s" s="6">
        <v>95</v>
      </c>
      <c r="B531" t="s" s="7">
        <v>96</v>
      </c>
      <c r="C531" s="8">
        <v>43410.347222222219</v>
      </c>
      <c r="D531" s="9">
        <v>877</v>
      </c>
      <c r="E531" s="9">
        <v>46563</v>
      </c>
      <c r="F531" s="10">
        <f>D531/E531</f>
        <v>0.01883469707707837</v>
      </c>
      <c r="G531" s="10">
        <f>F531-F530</f>
        <v>0.01011270519755356</v>
      </c>
    </row>
    <row r="532" s="2" customFormat="1" ht="13" customHeight="1">
      <c r="A532" t="s" s="6">
        <v>95</v>
      </c>
      <c r="B532" t="s" s="7">
        <v>96</v>
      </c>
      <c r="C532" s="8">
        <v>43411.347222222219</v>
      </c>
      <c r="D532" s="9">
        <v>1233</v>
      </c>
      <c r="E532" s="9">
        <v>46570</v>
      </c>
      <c r="F532" s="10">
        <f>D532/E532</f>
        <v>0.02647627227829075</v>
      </c>
      <c r="G532" s="10">
        <f>F532-F531</f>
        <v>0.007641575201212381</v>
      </c>
    </row>
    <row r="533" s="2" customFormat="1" ht="13" customHeight="1">
      <c r="A533" t="s" s="6">
        <v>95</v>
      </c>
      <c r="B533" t="s" s="7">
        <v>96</v>
      </c>
      <c r="C533" s="8">
        <v>43412.347222222219</v>
      </c>
      <c r="D533" s="9">
        <v>2604</v>
      </c>
      <c r="E533" s="9">
        <v>46576</v>
      </c>
      <c r="F533" s="10">
        <f>D533/E533</f>
        <v>0.05590862246650635</v>
      </c>
      <c r="G533" s="10">
        <f>F533-F532</f>
        <v>0.02943235018821561</v>
      </c>
    </row>
    <row r="534" s="2" customFormat="1" ht="13" customHeight="1">
      <c r="A534" t="s" s="6">
        <v>95</v>
      </c>
      <c r="B534" t="s" s="7">
        <v>96</v>
      </c>
      <c r="C534" s="8">
        <v>43413.347222222219</v>
      </c>
      <c r="D534" s="9">
        <v>3498</v>
      </c>
      <c r="E534" s="9">
        <v>46584</v>
      </c>
      <c r="F534" s="10">
        <f>D534/E534</f>
        <v>0.07509015971148893</v>
      </c>
      <c r="G534" s="10">
        <f>F534-F533</f>
        <v>0.01918153724498257</v>
      </c>
    </row>
    <row r="535" s="2" customFormat="1" ht="13" customHeight="1">
      <c r="A535" t="s" s="6">
        <v>95</v>
      </c>
      <c r="B535" t="s" s="7">
        <v>96</v>
      </c>
      <c r="C535" s="8">
        <v>43414.347222222219</v>
      </c>
      <c r="D535" s="9">
        <v>4730</v>
      </c>
      <c r="E535" s="9">
        <v>46591</v>
      </c>
      <c r="F535" s="10">
        <f>D535/E535</f>
        <v>0.1015217531282866</v>
      </c>
      <c r="G535" s="10">
        <f>F535-F534</f>
        <v>0.02643159341679766</v>
      </c>
    </row>
    <row r="536" s="2" customFormat="1" ht="13" customHeight="1">
      <c r="A536" t="s" s="6">
        <v>95</v>
      </c>
      <c r="B536" t="s" s="7">
        <v>96</v>
      </c>
      <c r="C536" s="8">
        <v>43415.347222222219</v>
      </c>
      <c r="D536" s="9">
        <v>4730</v>
      </c>
      <c r="E536" s="9">
        <v>46591</v>
      </c>
      <c r="F536" s="10">
        <f>D536/E536</f>
        <v>0.1015217531282866</v>
      </c>
      <c r="G536" s="10">
        <f>F536-F535</f>
        <v>0</v>
      </c>
    </row>
    <row r="537" s="2" customFormat="1" ht="13" customHeight="1">
      <c r="A537" t="s" s="6">
        <v>95</v>
      </c>
      <c r="B537" t="s" s="7">
        <v>96</v>
      </c>
      <c r="C537" s="8">
        <v>43416.347222222219</v>
      </c>
      <c r="D537" s="9">
        <v>4730</v>
      </c>
      <c r="E537" s="9">
        <v>46598</v>
      </c>
      <c r="F537" s="10">
        <f>D537/E537</f>
        <v>0.1015065024249968</v>
      </c>
      <c r="G537" s="10">
        <f>F537-F536</f>
        <v>-1.525070328979583e-05</v>
      </c>
    </row>
    <row r="538" s="2" customFormat="1" ht="13" customHeight="1">
      <c r="A538" t="s" s="6">
        <v>95</v>
      </c>
      <c r="B538" t="s" s="7">
        <v>96</v>
      </c>
      <c r="C538" s="8">
        <v>43417.347222222219</v>
      </c>
      <c r="D538" s="9">
        <v>5410</v>
      </c>
      <c r="E538" s="9">
        <v>46603</v>
      </c>
      <c r="F538" s="10">
        <f>D538/E538</f>
        <v>0.1160869471922408</v>
      </c>
      <c r="G538" s="10">
        <f>F538-F537</f>
        <v>0.01458044476724406</v>
      </c>
    </row>
    <row r="539" s="2" customFormat="1" ht="13" customHeight="1">
      <c r="A539" t="s" s="6">
        <v>95</v>
      </c>
      <c r="B539" t="s" s="7">
        <v>96</v>
      </c>
      <c r="C539" s="8">
        <v>43418.347222222219</v>
      </c>
      <c r="D539" s="9">
        <v>6398</v>
      </c>
      <c r="E539" s="9">
        <v>46612</v>
      </c>
      <c r="F539" s="10">
        <f>D539/E539</f>
        <v>0.1372607912125633</v>
      </c>
      <c r="G539" s="10">
        <f>F539-F538</f>
        <v>0.02117384402032245</v>
      </c>
    </row>
    <row r="540" s="2" customFormat="1" ht="13" customHeight="1">
      <c r="A540" t="s" s="6">
        <v>95</v>
      </c>
      <c r="B540" t="s" s="7">
        <v>96</v>
      </c>
      <c r="C540" s="8">
        <v>43419.347222222219</v>
      </c>
      <c r="D540" s="9">
        <v>7024</v>
      </c>
      <c r="E540" s="9">
        <v>46618</v>
      </c>
      <c r="F540" s="10">
        <f>D540/E540</f>
        <v>0.1506714144750955</v>
      </c>
      <c r="G540" s="10">
        <f>F540-F539</f>
        <v>0.01341062326253217</v>
      </c>
    </row>
    <row r="541" s="2" customFormat="1" ht="13" customHeight="1">
      <c r="A541" t="s" s="6">
        <v>95</v>
      </c>
      <c r="B541" t="s" s="7">
        <v>96</v>
      </c>
      <c r="C541" s="8">
        <v>43420.347222222219</v>
      </c>
      <c r="D541" s="9">
        <v>7395</v>
      </c>
      <c r="E541" s="9">
        <v>46621</v>
      </c>
      <c r="F541" s="10">
        <f>D541/E541</f>
        <v>0.1586195062310976</v>
      </c>
      <c r="G541" s="10">
        <f>F541-F540</f>
        <v>0.007948091756002112</v>
      </c>
    </row>
    <row r="542" s="2" customFormat="1" ht="13" customHeight="1">
      <c r="A542" t="s" s="6">
        <v>97</v>
      </c>
      <c r="B542" t="s" s="7">
        <v>98</v>
      </c>
      <c r="C542" s="8">
        <v>43409.347222222219</v>
      </c>
      <c r="D542" s="9">
        <v>6</v>
      </c>
      <c r="E542" s="9">
        <v>25373</v>
      </c>
      <c r="F542" s="10">
        <f>D542/E542</f>
        <v>0.0002364718401450361</v>
      </c>
      <c r="G542" s="10">
        <v>0</v>
      </c>
    </row>
    <row r="543" s="2" customFormat="1" ht="13" customHeight="1">
      <c r="A543" t="s" s="6">
        <v>97</v>
      </c>
      <c r="B543" t="s" s="7">
        <v>98</v>
      </c>
      <c r="C543" s="8">
        <v>43410.347222222219</v>
      </c>
      <c r="D543" s="9">
        <v>71</v>
      </c>
      <c r="E543" s="9">
        <v>25363</v>
      </c>
      <c r="F543" s="10">
        <f>D543/E543</f>
        <v>0.002799353388794701</v>
      </c>
      <c r="G543" s="10">
        <f>F543-F542</f>
        <v>0.002562881548649665</v>
      </c>
    </row>
    <row r="544" s="2" customFormat="1" ht="13" customHeight="1">
      <c r="A544" t="s" s="6">
        <v>97</v>
      </c>
      <c r="B544" t="s" s="7">
        <v>98</v>
      </c>
      <c r="C544" s="8">
        <v>43411.347222222219</v>
      </c>
      <c r="D544" s="9">
        <v>132</v>
      </c>
      <c r="E544" s="9">
        <v>25368</v>
      </c>
      <c r="F544" s="10">
        <f>D544/E544</f>
        <v>0.005203405865657522</v>
      </c>
      <c r="G544" s="10">
        <f>F544-F543</f>
        <v>0.002404052476862821</v>
      </c>
    </row>
    <row r="545" s="2" customFormat="1" ht="13" customHeight="1">
      <c r="A545" t="s" s="6">
        <v>97</v>
      </c>
      <c r="B545" t="s" s="7">
        <v>98</v>
      </c>
      <c r="C545" s="8">
        <v>43412.347222222219</v>
      </c>
      <c r="D545" s="9">
        <v>237</v>
      </c>
      <c r="E545" s="9">
        <v>25372</v>
      </c>
      <c r="F545" s="10">
        <f>D545/E545</f>
        <v>0.009341005833201955</v>
      </c>
      <c r="G545" s="10">
        <f>F545-F544</f>
        <v>0.004137599967544433</v>
      </c>
    </row>
    <row r="546" s="2" customFormat="1" ht="13" customHeight="1">
      <c r="A546" t="s" s="6">
        <v>97</v>
      </c>
      <c r="B546" t="s" s="7">
        <v>98</v>
      </c>
      <c r="C546" s="8">
        <v>43413.347222222219</v>
      </c>
      <c r="D546" s="9">
        <v>653</v>
      </c>
      <c r="E546" s="9">
        <v>25370</v>
      </c>
      <c r="F546" s="10">
        <f>D546/E546</f>
        <v>0.0257390618841151</v>
      </c>
      <c r="G546" s="10">
        <f>F546-F545</f>
        <v>0.01639805605091314</v>
      </c>
    </row>
    <row r="547" s="2" customFormat="1" ht="13" customHeight="1">
      <c r="A547" t="s" s="6">
        <v>97</v>
      </c>
      <c r="B547" t="s" s="7">
        <v>98</v>
      </c>
      <c r="C547" s="8">
        <v>43414.347222222219</v>
      </c>
      <c r="D547" s="9">
        <v>1171</v>
      </c>
      <c r="E547" s="9">
        <v>25380</v>
      </c>
      <c r="F547" s="10">
        <f>D547/E547</f>
        <v>0.04613869188337273</v>
      </c>
      <c r="G547" s="10">
        <f>F547-F546</f>
        <v>0.02039962999925763</v>
      </c>
    </row>
    <row r="548" s="2" customFormat="1" ht="13" customHeight="1">
      <c r="A548" t="s" s="6">
        <v>97</v>
      </c>
      <c r="B548" t="s" s="7">
        <v>98</v>
      </c>
      <c r="C548" s="8">
        <v>43415.347222222219</v>
      </c>
      <c r="D548" s="9">
        <v>1171</v>
      </c>
      <c r="E548" s="9">
        <v>25382</v>
      </c>
      <c r="F548" s="10">
        <f>D548/E548</f>
        <v>0.04613505633913797</v>
      </c>
      <c r="G548" s="10">
        <f>F548-F547</f>
        <v>-3.635544234763255e-06</v>
      </c>
    </row>
    <row r="549" s="2" customFormat="1" ht="13" customHeight="1">
      <c r="A549" t="s" s="6">
        <v>97</v>
      </c>
      <c r="B549" t="s" s="7">
        <v>98</v>
      </c>
      <c r="C549" s="8">
        <v>43416.347222222219</v>
      </c>
      <c r="D549" s="9">
        <v>1171</v>
      </c>
      <c r="E549" s="9">
        <v>25382</v>
      </c>
      <c r="F549" s="10">
        <f>D549/E549</f>
        <v>0.04613505633913797</v>
      </c>
      <c r="G549" s="10">
        <f>F549-F548</f>
        <v>0</v>
      </c>
    </row>
    <row r="550" s="2" customFormat="1" ht="13" customHeight="1">
      <c r="A550" t="s" s="6">
        <v>97</v>
      </c>
      <c r="B550" t="s" s="7">
        <v>98</v>
      </c>
      <c r="C550" s="8">
        <v>43417.347222222219</v>
      </c>
      <c r="D550" s="9">
        <v>1472</v>
      </c>
      <c r="E550" s="9">
        <v>25381</v>
      </c>
      <c r="F550" s="10">
        <f>D550/E550</f>
        <v>0.05799613884401718</v>
      </c>
      <c r="G550" s="10">
        <f>F550-F549</f>
        <v>0.01186108250487921</v>
      </c>
    </row>
    <row r="551" s="2" customFormat="1" ht="13" customHeight="1">
      <c r="A551" t="s" s="6">
        <v>97</v>
      </c>
      <c r="B551" t="s" s="7">
        <v>98</v>
      </c>
      <c r="C551" s="8">
        <v>43418.347222222219</v>
      </c>
      <c r="D551" s="9">
        <v>1914</v>
      </c>
      <c r="E551" s="9">
        <v>25386</v>
      </c>
      <c r="F551" s="10">
        <f>D551/E551</f>
        <v>0.07539588749704562</v>
      </c>
      <c r="G551" s="10">
        <f>F551-F550</f>
        <v>0.01739974865302844</v>
      </c>
    </row>
    <row r="552" s="2" customFormat="1" ht="13" customHeight="1">
      <c r="A552" t="s" s="6">
        <v>97</v>
      </c>
      <c r="B552" t="s" s="7">
        <v>98</v>
      </c>
      <c r="C552" s="8">
        <v>43419.347222222219</v>
      </c>
      <c r="D552" s="9">
        <v>2169</v>
      </c>
      <c r="E552" s="9">
        <v>25393</v>
      </c>
      <c r="F552" s="10">
        <f>D552/E552</f>
        <v>0.0854172409719214</v>
      </c>
      <c r="G552" s="10">
        <f>F552-F551</f>
        <v>0.01002135347487577</v>
      </c>
    </row>
    <row r="553" s="2" customFormat="1" ht="13" customHeight="1">
      <c r="A553" t="s" s="6">
        <v>97</v>
      </c>
      <c r="B553" t="s" s="7">
        <v>98</v>
      </c>
      <c r="C553" s="8">
        <v>43420.347222222219</v>
      </c>
      <c r="D553" s="9">
        <v>2284</v>
      </c>
      <c r="E553" s="9">
        <v>25395</v>
      </c>
      <c r="F553" s="10">
        <f>D553/E553</f>
        <v>0.08993896436306359</v>
      </c>
      <c r="G553" s="10">
        <f>F553-F552</f>
        <v>0.004521723391142193</v>
      </c>
    </row>
    <row r="554" s="2" customFormat="1" ht="13" customHeight="1">
      <c r="A554" t="s" s="6">
        <v>99</v>
      </c>
      <c r="B554" t="s" s="7">
        <v>100</v>
      </c>
      <c r="C554" s="8">
        <v>43409.347222222219</v>
      </c>
      <c r="D554" s="9">
        <v>100</v>
      </c>
      <c r="E554" s="9">
        <v>17505</v>
      </c>
      <c r="F554" s="10">
        <f>D554/E554</f>
        <v>0.005712653527563553</v>
      </c>
      <c r="G554" s="10">
        <v>0</v>
      </c>
    </row>
    <row r="555" s="2" customFormat="1" ht="13" customHeight="1">
      <c r="A555" t="s" s="6">
        <v>99</v>
      </c>
      <c r="B555" t="s" s="7">
        <v>100</v>
      </c>
      <c r="C555" s="8">
        <v>43410.347222222219</v>
      </c>
      <c r="D555" s="9">
        <v>185</v>
      </c>
      <c r="E555" s="9">
        <v>17496</v>
      </c>
      <c r="F555" s="10">
        <f>D555/E555</f>
        <v>0.01057384545038866</v>
      </c>
      <c r="G555" s="10">
        <f>F555-F554</f>
        <v>0.004861191922825107</v>
      </c>
    </row>
    <row r="556" s="2" customFormat="1" ht="13" customHeight="1">
      <c r="A556" t="s" s="6">
        <v>99</v>
      </c>
      <c r="B556" t="s" s="7">
        <v>100</v>
      </c>
      <c r="C556" s="8">
        <v>43411.347222222219</v>
      </c>
      <c r="D556" s="9">
        <v>313</v>
      </c>
      <c r="E556" s="9">
        <v>17494</v>
      </c>
      <c r="F556" s="10">
        <f>D556/E556</f>
        <v>0.01789184863381731</v>
      </c>
      <c r="G556" s="10">
        <f>F556-F555</f>
        <v>0.007318003183428649</v>
      </c>
    </row>
    <row r="557" s="2" customFormat="1" ht="13" customHeight="1">
      <c r="A557" t="s" s="6">
        <v>99</v>
      </c>
      <c r="B557" t="s" s="7">
        <v>100</v>
      </c>
      <c r="C557" s="8">
        <v>43412.347222222219</v>
      </c>
      <c r="D557" s="9">
        <v>396</v>
      </c>
      <c r="E557" s="9">
        <v>17504</v>
      </c>
      <c r="F557" s="10">
        <f>D557/E557</f>
        <v>0.02262340036563071</v>
      </c>
      <c r="G557" s="10">
        <f>F557-F556</f>
        <v>0.004731551731813402</v>
      </c>
    </row>
    <row r="558" s="2" customFormat="1" ht="13" customHeight="1">
      <c r="A558" t="s" s="6">
        <v>99</v>
      </c>
      <c r="B558" t="s" s="7">
        <v>100</v>
      </c>
      <c r="C558" s="8">
        <v>43413.347222222219</v>
      </c>
      <c r="D558" s="9">
        <v>881</v>
      </c>
      <c r="E558" s="9">
        <v>17508</v>
      </c>
      <c r="F558" s="10">
        <f>D558/E558</f>
        <v>0.05031985378112862</v>
      </c>
      <c r="G558" s="10">
        <f>F558-F557</f>
        <v>0.02769645341549791</v>
      </c>
    </row>
    <row r="559" s="2" customFormat="1" ht="13" customHeight="1">
      <c r="A559" t="s" s="6">
        <v>99</v>
      </c>
      <c r="B559" t="s" s="7">
        <v>100</v>
      </c>
      <c r="C559" s="8">
        <v>43414.347222222219</v>
      </c>
      <c r="D559" s="9">
        <v>1161</v>
      </c>
      <c r="E559" s="9">
        <v>17509</v>
      </c>
      <c r="F559" s="10">
        <f>D559/E559</f>
        <v>0.06630875549717288</v>
      </c>
      <c r="G559" s="10">
        <f>F559-F558</f>
        <v>0.01598890171604426</v>
      </c>
    </row>
    <row r="560" s="2" customFormat="1" ht="13" customHeight="1">
      <c r="A560" t="s" s="6">
        <v>99</v>
      </c>
      <c r="B560" t="s" s="7">
        <v>100</v>
      </c>
      <c r="C560" s="8">
        <v>43415.347222222219</v>
      </c>
      <c r="D560" s="9">
        <v>1161</v>
      </c>
      <c r="E560" s="9">
        <v>17510</v>
      </c>
      <c r="F560" s="10">
        <f>D560/E560</f>
        <v>0.0663049685893775</v>
      </c>
      <c r="G560" s="10">
        <f>F560-F559</f>
        <v>-3.786907795386152e-06</v>
      </c>
    </row>
    <row r="561" s="2" customFormat="1" ht="13" customHeight="1">
      <c r="A561" t="s" s="6">
        <v>99</v>
      </c>
      <c r="B561" t="s" s="7">
        <v>100</v>
      </c>
      <c r="C561" s="8">
        <v>43416.347222222219</v>
      </c>
      <c r="D561" s="9">
        <v>1161</v>
      </c>
      <c r="E561" s="9">
        <v>17508</v>
      </c>
      <c r="F561" s="10">
        <f>D561/E561</f>
        <v>0.06631254283755997</v>
      </c>
      <c r="G561" s="10">
        <f>F561-F560</f>
        <v>7.574248182470877e-06</v>
      </c>
    </row>
    <row r="562" s="2" customFormat="1" ht="13" customHeight="1">
      <c r="A562" t="s" s="6">
        <v>99</v>
      </c>
      <c r="B562" t="s" s="7">
        <v>100</v>
      </c>
      <c r="C562" s="8">
        <v>43417.347222222219</v>
      </c>
      <c r="D562" s="9">
        <v>1519</v>
      </c>
      <c r="E562" s="9">
        <v>17511</v>
      </c>
      <c r="F562" s="10">
        <f>D562/E562</f>
        <v>0.08674547427331392</v>
      </c>
      <c r="G562" s="10">
        <f>F562-F561</f>
        <v>0.02043293143575395</v>
      </c>
    </row>
    <row r="563" s="2" customFormat="1" ht="13" customHeight="1">
      <c r="A563" t="s" s="6">
        <v>99</v>
      </c>
      <c r="B563" t="s" s="7">
        <v>100</v>
      </c>
      <c r="C563" s="8">
        <v>43418.347222222219</v>
      </c>
      <c r="D563" s="9">
        <v>1610</v>
      </c>
      <c r="E563" s="9">
        <v>17512</v>
      </c>
      <c r="F563" s="10">
        <f>D563/E563</f>
        <v>0.09193695751484696</v>
      </c>
      <c r="G563" s="10">
        <f>F563-F562</f>
        <v>0.00519148324153304</v>
      </c>
    </row>
    <row r="564" s="2" customFormat="1" ht="13" customHeight="1">
      <c r="A564" t="s" s="6">
        <v>99</v>
      </c>
      <c r="B564" t="s" s="7">
        <v>100</v>
      </c>
      <c r="C564" s="8">
        <v>43419.347222222219</v>
      </c>
      <c r="D564" s="9">
        <v>1651</v>
      </c>
      <c r="E564" s="9">
        <v>17512</v>
      </c>
      <c r="F564" s="10">
        <f>D564/E564</f>
        <v>0.09427820922795797</v>
      </c>
      <c r="G564" s="10">
        <f>F564-F563</f>
        <v>0.002341251713111017</v>
      </c>
    </row>
    <row r="565" s="2" customFormat="1" ht="13" customHeight="1">
      <c r="A565" t="s" s="6">
        <v>99</v>
      </c>
      <c r="B565" t="s" s="7">
        <v>100</v>
      </c>
      <c r="C565" s="8">
        <v>43420.347222222219</v>
      </c>
      <c r="D565" s="9">
        <v>1770</v>
      </c>
      <c r="E565" s="9">
        <v>17518</v>
      </c>
      <c r="F565" s="10">
        <f>D565/E565</f>
        <v>0.1010389313848613</v>
      </c>
      <c r="G565" s="10">
        <f>F565-F564</f>
        <v>0.006760722156903307</v>
      </c>
    </row>
    <row r="566" s="2" customFormat="1" ht="13" customHeight="1">
      <c r="A566" t="s" s="6">
        <v>101</v>
      </c>
      <c r="B566" t="s" s="7">
        <v>102</v>
      </c>
      <c r="C566" s="8">
        <v>43409.347222222219</v>
      </c>
      <c r="D566" s="9">
        <v>11</v>
      </c>
      <c r="E566" s="9">
        <v>46147</v>
      </c>
      <c r="F566" s="10">
        <f>D566/E566</f>
        <v>0.0002383686913558845</v>
      </c>
      <c r="G566" s="10">
        <v>0</v>
      </c>
    </row>
    <row r="567" s="2" customFormat="1" ht="13" customHeight="1">
      <c r="A567" t="s" s="6">
        <v>101</v>
      </c>
      <c r="B567" t="s" s="7">
        <v>102</v>
      </c>
      <c r="C567" s="8">
        <v>43410.347222222219</v>
      </c>
      <c r="D567" s="9">
        <v>143</v>
      </c>
      <c r="E567" s="9">
        <v>46161</v>
      </c>
      <c r="F567" s="10">
        <f>D567/E567</f>
        <v>0.003097853166092589</v>
      </c>
      <c r="G567" s="10">
        <f>F567-F566</f>
        <v>0.002859484474736705</v>
      </c>
    </row>
    <row r="568" s="2" customFormat="1" ht="13" customHeight="1">
      <c r="A568" t="s" s="6">
        <v>101</v>
      </c>
      <c r="B568" t="s" s="7">
        <v>102</v>
      </c>
      <c r="C568" s="8">
        <v>43411.347222222219</v>
      </c>
      <c r="D568" s="9">
        <v>211</v>
      </c>
      <c r="E568" s="9">
        <v>46168</v>
      </c>
      <c r="F568" s="10">
        <f>D568/E568</f>
        <v>0.004570265118696933</v>
      </c>
      <c r="G568" s="10">
        <f>F568-F567</f>
        <v>0.001472411952604344</v>
      </c>
    </row>
    <row r="569" s="2" customFormat="1" ht="13" customHeight="1">
      <c r="A569" t="s" s="6">
        <v>101</v>
      </c>
      <c r="B569" t="s" s="7">
        <v>102</v>
      </c>
      <c r="C569" s="8">
        <v>43412.347222222219</v>
      </c>
      <c r="D569" s="9">
        <v>1139</v>
      </c>
      <c r="E569" s="9">
        <v>46174</v>
      </c>
      <c r="F569" s="10">
        <f>D569/E569</f>
        <v>0.02466756183133365</v>
      </c>
      <c r="G569" s="10">
        <f>F569-F568</f>
        <v>0.02009729671263672</v>
      </c>
    </row>
    <row r="570" s="2" customFormat="1" ht="13" customHeight="1">
      <c r="A570" t="s" s="6">
        <v>101</v>
      </c>
      <c r="B570" t="s" s="7">
        <v>102</v>
      </c>
      <c r="C570" s="8">
        <v>43413.347222222219</v>
      </c>
      <c r="D570" s="9">
        <v>2390</v>
      </c>
      <c r="E570" s="9">
        <v>46184</v>
      </c>
      <c r="F570" s="10">
        <f>D570/E570</f>
        <v>0.05174952364455222</v>
      </c>
      <c r="G570" s="10">
        <f>F570-F569</f>
        <v>0.02708196181321857</v>
      </c>
    </row>
    <row r="571" s="2" customFormat="1" ht="13" customHeight="1">
      <c r="A571" t="s" s="6">
        <v>101</v>
      </c>
      <c r="B571" t="s" s="7">
        <v>102</v>
      </c>
      <c r="C571" s="8">
        <v>43414.347222222219</v>
      </c>
      <c r="D571" s="9">
        <v>3252</v>
      </c>
      <c r="E571" s="9">
        <v>46185</v>
      </c>
      <c r="F571" s="10">
        <f>D571/E571</f>
        <v>0.07041247158168236</v>
      </c>
      <c r="G571" s="10">
        <f>F571-F570</f>
        <v>0.01866294793713014</v>
      </c>
    </row>
    <row r="572" s="2" customFormat="1" ht="13" customHeight="1">
      <c r="A572" t="s" s="6">
        <v>101</v>
      </c>
      <c r="B572" t="s" s="7">
        <v>102</v>
      </c>
      <c r="C572" s="8">
        <v>43415.347222222219</v>
      </c>
      <c r="D572" s="9">
        <v>3252</v>
      </c>
      <c r="E572" s="9">
        <v>46186</v>
      </c>
      <c r="F572" s="10">
        <f>D572/E572</f>
        <v>0.07041094704022864</v>
      </c>
      <c r="G572" s="10">
        <f>F572-F571</f>
        <v>-1.524541453717942e-06</v>
      </c>
    </row>
    <row r="573" s="2" customFormat="1" ht="13" customHeight="1">
      <c r="A573" t="s" s="6">
        <v>101</v>
      </c>
      <c r="B573" t="s" s="7">
        <v>102</v>
      </c>
      <c r="C573" s="8">
        <v>43416.347222222219</v>
      </c>
      <c r="D573" s="9">
        <v>3252</v>
      </c>
      <c r="E573" s="9">
        <v>46187</v>
      </c>
      <c r="F573" s="10">
        <f>D573/E573</f>
        <v>0.07040942256479096</v>
      </c>
      <c r="G573" s="10">
        <f>F573-F572</f>
        <v>-1.524475437678086e-06</v>
      </c>
    </row>
    <row r="574" s="2" customFormat="1" ht="13" customHeight="1">
      <c r="A574" t="s" s="6">
        <v>101</v>
      </c>
      <c r="B574" t="s" s="7">
        <v>102</v>
      </c>
      <c r="C574" s="8">
        <v>43417.347222222219</v>
      </c>
      <c r="D574" s="9">
        <v>3610</v>
      </c>
      <c r="E574" s="9">
        <v>46189</v>
      </c>
      <c r="F574" s="10">
        <f>D574/E574</f>
        <v>0.0781571369806664</v>
      </c>
      <c r="G574" s="10">
        <f>F574-F573</f>
        <v>0.007747714415875434</v>
      </c>
    </row>
    <row r="575" s="2" customFormat="1" ht="13" customHeight="1">
      <c r="A575" t="s" s="6">
        <v>101</v>
      </c>
      <c r="B575" t="s" s="7">
        <v>102</v>
      </c>
      <c r="C575" s="8">
        <v>43418.347222222219</v>
      </c>
      <c r="D575" s="9">
        <v>3997</v>
      </c>
      <c r="E575" s="9">
        <v>46200</v>
      </c>
      <c r="F575" s="10">
        <f>D575/E575</f>
        <v>0.08651515151515152</v>
      </c>
      <c r="G575" s="10">
        <f>F575-F574</f>
        <v>0.00835801453448512</v>
      </c>
    </row>
    <row r="576" s="2" customFormat="1" ht="13" customHeight="1">
      <c r="A576" t="s" s="6">
        <v>101</v>
      </c>
      <c r="B576" t="s" s="7">
        <v>102</v>
      </c>
      <c r="C576" s="8">
        <v>43419.347222222219</v>
      </c>
      <c r="D576" s="9">
        <v>4506</v>
      </c>
      <c r="E576" s="9">
        <v>46205</v>
      </c>
      <c r="F576" s="10">
        <f>D576/E576</f>
        <v>0.09752191321285575</v>
      </c>
      <c r="G576" s="10">
        <f>F576-F575</f>
        <v>0.01100676169770423</v>
      </c>
    </row>
    <row r="577" s="2" customFormat="1" ht="13" customHeight="1">
      <c r="A577" t="s" s="6">
        <v>101</v>
      </c>
      <c r="B577" t="s" s="7">
        <v>102</v>
      </c>
      <c r="C577" s="8">
        <v>43420.347222222219</v>
      </c>
      <c r="D577" s="9">
        <v>4911</v>
      </c>
      <c r="E577" s="9">
        <v>46214</v>
      </c>
      <c r="F577" s="10">
        <f>D577/E577</f>
        <v>0.1062664993292076</v>
      </c>
      <c r="G577" s="10">
        <f>F577-F576</f>
        <v>0.008744586116351857</v>
      </c>
    </row>
    <row r="578" s="2" customFormat="1" ht="13" customHeight="1">
      <c r="A578" t="s" s="6">
        <v>103</v>
      </c>
      <c r="B578" t="s" s="7">
        <v>104</v>
      </c>
      <c r="C578" s="8">
        <v>43409.347222222219</v>
      </c>
      <c r="D578" s="9">
        <v>5</v>
      </c>
      <c r="E578" s="9">
        <v>41248</v>
      </c>
      <c r="F578" s="10">
        <f>D578/E578</f>
        <v>0.0001212179984484096</v>
      </c>
      <c r="G578" s="10">
        <v>0</v>
      </c>
    </row>
    <row r="579" s="2" customFormat="1" ht="13" customHeight="1">
      <c r="A579" t="s" s="6">
        <v>103</v>
      </c>
      <c r="B579" t="s" s="7">
        <v>104</v>
      </c>
      <c r="C579" s="8">
        <v>43410.347222222219</v>
      </c>
      <c r="D579" s="9">
        <v>5</v>
      </c>
      <c r="E579" s="9">
        <v>41258</v>
      </c>
      <c r="F579" s="10">
        <f>D579/E579</f>
        <v>0.0001211886179650007</v>
      </c>
      <c r="G579" s="10">
        <f>F579-F578</f>
        <v>-2.938048340889469e-08</v>
      </c>
    </row>
    <row r="580" s="2" customFormat="1" ht="13" customHeight="1">
      <c r="A580" t="s" s="6">
        <v>103</v>
      </c>
      <c r="B580" t="s" s="7">
        <v>104</v>
      </c>
      <c r="C580" s="8">
        <v>43411.347222222219</v>
      </c>
      <c r="D580" s="9">
        <v>5</v>
      </c>
      <c r="E580" s="9">
        <v>41262</v>
      </c>
      <c r="F580" s="10">
        <f>D580/E580</f>
        <v>0.0001211768697591004</v>
      </c>
      <c r="G580" s="10">
        <f>F580-F579</f>
        <v>-1.17482059003364e-08</v>
      </c>
    </row>
    <row r="581" s="2" customFormat="1" ht="13" customHeight="1">
      <c r="A581" t="s" s="6">
        <v>103</v>
      </c>
      <c r="B581" t="s" s="7">
        <v>104</v>
      </c>
      <c r="C581" s="8">
        <v>43412.347222222219</v>
      </c>
      <c r="D581" s="9">
        <v>54</v>
      </c>
      <c r="E581" s="9">
        <v>41266</v>
      </c>
      <c r="F581" s="10">
        <f>D581/E581</f>
        <v>0.001308583337372171</v>
      </c>
      <c r="G581" s="10">
        <f>F581-F580</f>
        <v>0.00118740646761307</v>
      </c>
    </row>
    <row r="582" s="2" customFormat="1" ht="13" customHeight="1">
      <c r="A582" t="s" s="6">
        <v>103</v>
      </c>
      <c r="B582" t="s" s="7">
        <v>104</v>
      </c>
      <c r="C582" s="8">
        <v>43413.347222222219</v>
      </c>
      <c r="D582" s="9">
        <v>64</v>
      </c>
      <c r="E582" s="9">
        <v>41273</v>
      </c>
      <c r="F582" s="10">
        <f>D582/E582</f>
        <v>0.001550650546362029</v>
      </c>
      <c r="G582" s="10">
        <f>F582-F581</f>
        <v>0.0002420672089898576</v>
      </c>
    </row>
    <row r="583" s="2" customFormat="1" ht="13" customHeight="1">
      <c r="A583" t="s" s="6">
        <v>103</v>
      </c>
      <c r="B583" t="s" s="7">
        <v>104</v>
      </c>
      <c r="C583" s="8">
        <v>43414.347222222219</v>
      </c>
      <c r="D583" s="9">
        <v>217</v>
      </c>
      <c r="E583" s="9">
        <v>41286</v>
      </c>
      <c r="F583" s="10">
        <f>D583/E583</f>
        <v>0.005256018989487962</v>
      </c>
      <c r="G583" s="10">
        <f>F583-F582</f>
        <v>0.003705368443125934</v>
      </c>
    </row>
    <row r="584" s="2" customFormat="1" ht="13" customHeight="1">
      <c r="A584" t="s" s="6">
        <v>103</v>
      </c>
      <c r="B584" t="s" s="7">
        <v>104</v>
      </c>
      <c r="C584" s="8">
        <v>43415.347222222219</v>
      </c>
      <c r="D584" s="9">
        <v>217</v>
      </c>
      <c r="E584" s="9">
        <v>41286</v>
      </c>
      <c r="F584" s="10">
        <f>D584/E584</f>
        <v>0.005256018989487962</v>
      </c>
      <c r="G584" s="10">
        <f>F584-F583</f>
        <v>0</v>
      </c>
    </row>
    <row r="585" s="2" customFormat="1" ht="13" customHeight="1">
      <c r="A585" t="s" s="6">
        <v>103</v>
      </c>
      <c r="B585" t="s" s="7">
        <v>104</v>
      </c>
      <c r="C585" s="8">
        <v>43416.347222222219</v>
      </c>
      <c r="D585" s="9">
        <v>217</v>
      </c>
      <c r="E585" s="9">
        <v>41290</v>
      </c>
      <c r="F585" s="10">
        <f>D585/E585</f>
        <v>0.00525550980867038</v>
      </c>
      <c r="G585" s="10">
        <f>F585-F584</f>
        <v>-5.091808175823609e-07</v>
      </c>
    </row>
    <row r="586" s="2" customFormat="1" ht="13" customHeight="1">
      <c r="A586" t="s" s="6">
        <v>103</v>
      </c>
      <c r="B586" t="s" s="7">
        <v>104</v>
      </c>
      <c r="C586" s="8">
        <v>43417.347222222219</v>
      </c>
      <c r="D586" s="9">
        <v>353</v>
      </c>
      <c r="E586" s="9">
        <v>41288</v>
      </c>
      <c r="F586" s="10">
        <f>D586/E586</f>
        <v>0.008549699670606472</v>
      </c>
      <c r="G586" s="10">
        <f>F586-F585</f>
        <v>0.003294189861936092</v>
      </c>
    </row>
    <row r="587" s="2" customFormat="1" ht="13" customHeight="1">
      <c r="A587" t="s" s="6">
        <v>103</v>
      </c>
      <c r="B587" t="s" s="7">
        <v>104</v>
      </c>
      <c r="C587" s="8">
        <v>43418.347222222219</v>
      </c>
      <c r="D587" s="9">
        <v>888</v>
      </c>
      <c r="E587" s="9">
        <v>41294</v>
      </c>
      <c r="F587" s="10">
        <f>D587/E587</f>
        <v>0.02150433477018453</v>
      </c>
      <c r="G587" s="10">
        <f>F587-F586</f>
        <v>0.01295463509957806</v>
      </c>
    </row>
    <row r="588" s="2" customFormat="1" ht="13" customHeight="1">
      <c r="A588" t="s" s="6">
        <v>103</v>
      </c>
      <c r="B588" t="s" s="7">
        <v>104</v>
      </c>
      <c r="C588" s="8">
        <v>43419.347222222219</v>
      </c>
      <c r="D588" s="9">
        <v>1289</v>
      </c>
      <c r="E588" s="9">
        <v>41286</v>
      </c>
      <c r="F588" s="10">
        <f>D588/E588</f>
        <v>0.03122123722327181</v>
      </c>
      <c r="G588" s="10">
        <f>F588-F587</f>
        <v>0.009716902453087279</v>
      </c>
    </row>
    <row r="589" s="2" customFormat="1" ht="13" customHeight="1">
      <c r="A589" t="s" s="6">
        <v>103</v>
      </c>
      <c r="B589" t="s" s="7">
        <v>104</v>
      </c>
      <c r="C589" s="8">
        <v>43420.347222222219</v>
      </c>
      <c r="D589" s="9">
        <v>1436</v>
      </c>
      <c r="E589" s="9">
        <v>41286</v>
      </c>
      <c r="F589" s="10">
        <f>D589/E589</f>
        <v>0.03478176621615076</v>
      </c>
      <c r="G589" s="10">
        <f>F589-F588</f>
        <v>0.003560528992878946</v>
      </c>
    </row>
    <row r="590" s="2" customFormat="1" ht="13" customHeight="1">
      <c r="A590" t="s" s="6">
        <v>105</v>
      </c>
      <c r="B590" t="s" s="7">
        <v>106</v>
      </c>
      <c r="C590" s="8">
        <v>43409.347222222219</v>
      </c>
      <c r="D590" s="9">
        <v>2</v>
      </c>
      <c r="E590" s="9">
        <v>38305</v>
      </c>
      <c r="F590" s="10">
        <f>D590/E590</f>
        <v>5.221250489492233e-05</v>
      </c>
      <c r="G590" s="10">
        <v>0</v>
      </c>
    </row>
    <row r="591" s="2" customFormat="1" ht="13" customHeight="1">
      <c r="A591" t="s" s="6">
        <v>105</v>
      </c>
      <c r="B591" t="s" s="7">
        <v>106</v>
      </c>
      <c r="C591" s="8">
        <v>43410.347222222219</v>
      </c>
      <c r="D591" s="9">
        <v>2</v>
      </c>
      <c r="E591" s="9">
        <v>38336</v>
      </c>
      <c r="F591" s="10">
        <f>D591/E591</f>
        <v>5.217028380634391e-05</v>
      </c>
      <c r="G591" s="10">
        <f>F591-F590</f>
        <v>-4.222108857842487e-08</v>
      </c>
    </row>
    <row r="592" s="2" customFormat="1" ht="13" customHeight="1">
      <c r="A592" t="s" s="6">
        <v>105</v>
      </c>
      <c r="B592" t="s" s="7">
        <v>106</v>
      </c>
      <c r="C592" s="8">
        <v>43411.347222222219</v>
      </c>
      <c r="D592" s="9">
        <v>2</v>
      </c>
      <c r="E592" s="9">
        <v>38341</v>
      </c>
      <c r="F592" s="10">
        <f>D592/E592</f>
        <v>5.216348034740878e-05</v>
      </c>
      <c r="G592" s="10">
        <f>F592-F591</f>
        <v>-6.803458935132135e-09</v>
      </c>
    </row>
    <row r="593" s="2" customFormat="1" ht="13" customHeight="1">
      <c r="A593" t="s" s="6">
        <v>105</v>
      </c>
      <c r="B593" t="s" s="7">
        <v>106</v>
      </c>
      <c r="C593" s="8">
        <v>43412.347222222219</v>
      </c>
      <c r="D593" s="9">
        <v>6</v>
      </c>
      <c r="E593" s="9">
        <v>38352</v>
      </c>
      <c r="F593" s="10">
        <f>D593/E593</f>
        <v>0.0001564455569461827</v>
      </c>
      <c r="G593" s="10">
        <f>F593-F592</f>
        <v>0.000104282076598774</v>
      </c>
    </row>
    <row r="594" s="2" customFormat="1" ht="13" customHeight="1">
      <c r="A594" t="s" s="6">
        <v>105</v>
      </c>
      <c r="B594" t="s" s="7">
        <v>106</v>
      </c>
      <c r="C594" s="8">
        <v>43413.347222222219</v>
      </c>
      <c r="D594" s="9">
        <v>10</v>
      </c>
      <c r="E594" s="9">
        <v>38364</v>
      </c>
      <c r="F594" s="10">
        <f>D594/E594</f>
        <v>0.0002606610363882807</v>
      </c>
      <c r="G594" s="10">
        <f>F594-F593</f>
        <v>0.0001042154794420979</v>
      </c>
    </row>
    <row r="595" s="2" customFormat="1" ht="13" customHeight="1">
      <c r="A595" t="s" s="6">
        <v>105</v>
      </c>
      <c r="B595" t="s" s="7">
        <v>106</v>
      </c>
      <c r="C595" s="8">
        <v>43414.347222222219</v>
      </c>
      <c r="D595" s="9">
        <v>39</v>
      </c>
      <c r="E595" s="9">
        <v>38366</v>
      </c>
      <c r="F595" s="10">
        <f>D595/E595</f>
        <v>0.001016525048219778</v>
      </c>
      <c r="G595" s="10">
        <f>F595-F594</f>
        <v>0.0007558640118314972</v>
      </c>
    </row>
    <row r="596" s="2" customFormat="1" ht="13" customHeight="1">
      <c r="A596" t="s" s="6">
        <v>105</v>
      </c>
      <c r="B596" t="s" s="7">
        <v>106</v>
      </c>
      <c r="C596" s="8">
        <v>43415.347222222219</v>
      </c>
      <c r="D596" s="9">
        <v>39</v>
      </c>
      <c r="E596" s="9">
        <v>38366</v>
      </c>
      <c r="F596" s="10">
        <f>D596/E596</f>
        <v>0.001016525048219778</v>
      </c>
      <c r="G596" s="10">
        <f>F596-F595</f>
        <v>0</v>
      </c>
    </row>
    <row r="597" s="2" customFormat="1" ht="13" customHeight="1">
      <c r="A597" t="s" s="6">
        <v>105</v>
      </c>
      <c r="B597" t="s" s="7">
        <v>106</v>
      </c>
      <c r="C597" s="8">
        <v>43416.347222222219</v>
      </c>
      <c r="D597" s="9">
        <v>39</v>
      </c>
      <c r="E597" s="9">
        <v>38373</v>
      </c>
      <c r="F597" s="10">
        <f>D597/E597</f>
        <v>0.001016339613790947</v>
      </c>
      <c r="G597" s="10">
        <f>F597-F596</f>
        <v>-1.854344288312187e-07</v>
      </c>
    </row>
    <row r="598" s="2" customFormat="1" ht="13" customHeight="1">
      <c r="A598" t="s" s="6">
        <v>105</v>
      </c>
      <c r="B598" t="s" s="7">
        <v>106</v>
      </c>
      <c r="C598" s="8">
        <v>43417.347222222219</v>
      </c>
      <c r="D598" s="9">
        <v>137</v>
      </c>
      <c r="E598" s="9">
        <v>38377</v>
      </c>
      <c r="F598" s="10">
        <f>D598/E598</f>
        <v>0.0035698465226568</v>
      </c>
      <c r="G598" s="10">
        <f>F598-F597</f>
        <v>0.002553506908865853</v>
      </c>
    </row>
    <row r="599" s="2" customFormat="1" ht="13" customHeight="1">
      <c r="A599" t="s" s="6">
        <v>105</v>
      </c>
      <c r="B599" t="s" s="7">
        <v>106</v>
      </c>
      <c r="C599" s="8">
        <v>43418.347222222219</v>
      </c>
      <c r="D599" s="9">
        <v>592</v>
      </c>
      <c r="E599" s="9">
        <v>38384</v>
      </c>
      <c r="F599" s="10">
        <f>D599/E599</f>
        <v>0.01542309295539808</v>
      </c>
      <c r="G599" s="10">
        <f>F599-F598</f>
        <v>0.01185324643274128</v>
      </c>
    </row>
    <row r="600" s="2" customFormat="1" ht="13" customHeight="1">
      <c r="A600" t="s" s="6">
        <v>105</v>
      </c>
      <c r="B600" t="s" s="7">
        <v>106</v>
      </c>
      <c r="C600" s="8">
        <v>43419.347222222219</v>
      </c>
      <c r="D600" s="9">
        <v>857</v>
      </c>
      <c r="E600" s="9">
        <v>38389</v>
      </c>
      <c r="F600" s="10">
        <f>D600/E600</f>
        <v>0.02232410325874599</v>
      </c>
      <c r="G600" s="10">
        <f>F600-F599</f>
        <v>0.006901010303347912</v>
      </c>
    </row>
    <row r="601" s="2" customFormat="1" ht="13" customHeight="1">
      <c r="A601" t="s" s="6">
        <v>105</v>
      </c>
      <c r="B601" t="s" s="7">
        <v>106</v>
      </c>
      <c r="C601" s="8">
        <v>43420.347222222219</v>
      </c>
      <c r="D601" s="9">
        <v>1042</v>
      </c>
      <c r="E601" s="9">
        <v>38393</v>
      </c>
      <c r="F601" s="10">
        <f>D601/E601</f>
        <v>0.02714036412887766</v>
      </c>
      <c r="G601" s="10">
        <f>F601-F600</f>
        <v>0.004816260870131664</v>
      </c>
    </row>
    <row r="602" s="2" customFormat="1" ht="13" customHeight="1">
      <c r="A602" t="s" s="6">
        <v>107</v>
      </c>
      <c r="B602" t="s" s="7">
        <v>108</v>
      </c>
      <c r="C602" s="8">
        <v>43409.347222222219</v>
      </c>
      <c r="D602" s="9">
        <v>102</v>
      </c>
      <c r="E602" s="9">
        <v>39310</v>
      </c>
      <c r="F602" s="10">
        <f>D602/E602</f>
        <v>0.002594759603154413</v>
      </c>
      <c r="G602" s="10">
        <v>0</v>
      </c>
    </row>
    <row r="603" s="2" customFormat="1" ht="13" customHeight="1">
      <c r="A603" t="s" s="6">
        <v>107</v>
      </c>
      <c r="B603" t="s" s="7">
        <v>108</v>
      </c>
      <c r="C603" s="8">
        <v>43410.347222222219</v>
      </c>
      <c r="D603" s="9">
        <v>390</v>
      </c>
      <c r="E603" s="9">
        <v>39316</v>
      </c>
      <c r="F603" s="10">
        <f>D603/E603</f>
        <v>0.00991962559772103</v>
      </c>
      <c r="G603" s="10">
        <f>F603-F602</f>
        <v>0.007324865994566616</v>
      </c>
    </row>
    <row r="604" s="2" customFormat="1" ht="13" customHeight="1">
      <c r="A604" t="s" s="6">
        <v>107</v>
      </c>
      <c r="B604" t="s" s="7">
        <v>108</v>
      </c>
      <c r="C604" s="8">
        <v>43411.347222222219</v>
      </c>
      <c r="D604" s="9">
        <v>661</v>
      </c>
      <c r="E604" s="9">
        <v>39320</v>
      </c>
      <c r="F604" s="10">
        <f>D604/E604</f>
        <v>0.01681078331637843</v>
      </c>
      <c r="G604" s="10">
        <f>F604-F603</f>
        <v>0.006891157718657403</v>
      </c>
    </row>
    <row r="605" s="2" customFormat="1" ht="13" customHeight="1">
      <c r="A605" t="s" s="6">
        <v>107</v>
      </c>
      <c r="B605" t="s" s="7">
        <v>108</v>
      </c>
      <c r="C605" s="8">
        <v>43412.347222222219</v>
      </c>
      <c r="D605" s="9">
        <v>1748</v>
      </c>
      <c r="E605" s="9">
        <v>39342</v>
      </c>
      <c r="F605" s="10">
        <f>D605/E605</f>
        <v>0.04443088810939962</v>
      </c>
      <c r="G605" s="10">
        <f>F605-F604</f>
        <v>0.02762010479302119</v>
      </c>
    </row>
    <row r="606" s="2" customFormat="1" ht="13" customHeight="1">
      <c r="A606" t="s" s="6">
        <v>107</v>
      </c>
      <c r="B606" t="s" s="7">
        <v>108</v>
      </c>
      <c r="C606" s="8">
        <v>43413.347222222219</v>
      </c>
      <c r="D606" s="9">
        <v>2565</v>
      </c>
      <c r="E606" s="9">
        <v>39348</v>
      </c>
      <c r="F606" s="10">
        <f>D606/E606</f>
        <v>0.0651875571820677</v>
      </c>
      <c r="G606" s="10">
        <f>F606-F605</f>
        <v>0.02075666907266808</v>
      </c>
    </row>
    <row r="607" s="2" customFormat="1" ht="13" customHeight="1">
      <c r="A607" t="s" s="6">
        <v>107</v>
      </c>
      <c r="B607" t="s" s="7">
        <v>108</v>
      </c>
      <c r="C607" s="8">
        <v>43414.347222222219</v>
      </c>
      <c r="D607" s="9">
        <v>3226</v>
      </c>
      <c r="E607" s="9">
        <v>39363</v>
      </c>
      <c r="F607" s="10">
        <f>D607/E607</f>
        <v>0.0819551355333689</v>
      </c>
      <c r="G607" s="10">
        <f>F607-F606</f>
        <v>0.0167675783513012</v>
      </c>
    </row>
    <row r="608" s="2" customFormat="1" ht="13" customHeight="1">
      <c r="A608" t="s" s="6">
        <v>107</v>
      </c>
      <c r="B608" t="s" s="7">
        <v>108</v>
      </c>
      <c r="C608" s="8">
        <v>43415.347222222219</v>
      </c>
      <c r="D608" s="9">
        <v>3226</v>
      </c>
      <c r="E608" s="9">
        <v>39363</v>
      </c>
      <c r="F608" s="10">
        <f>D608/E608</f>
        <v>0.0819551355333689</v>
      </c>
      <c r="G608" s="10">
        <f>F608-F607</f>
        <v>0</v>
      </c>
    </row>
    <row r="609" s="2" customFormat="1" ht="13" customHeight="1">
      <c r="A609" t="s" s="6">
        <v>107</v>
      </c>
      <c r="B609" t="s" s="7">
        <v>108</v>
      </c>
      <c r="C609" s="8">
        <v>43416.347222222219</v>
      </c>
      <c r="D609" s="9">
        <v>3226</v>
      </c>
      <c r="E609" s="9">
        <v>39370</v>
      </c>
      <c r="F609" s="10">
        <f>D609/E609</f>
        <v>0.08194056388112776</v>
      </c>
      <c r="G609" s="10">
        <f>F609-F608</f>
        <v>-1.457165224114099e-05</v>
      </c>
    </row>
    <row r="610" s="2" customFormat="1" ht="13" customHeight="1">
      <c r="A610" t="s" s="6">
        <v>107</v>
      </c>
      <c r="B610" t="s" s="7">
        <v>108</v>
      </c>
      <c r="C610" s="8">
        <v>43417.347222222219</v>
      </c>
      <c r="D610" s="9">
        <v>3572</v>
      </c>
      <c r="E610" s="9">
        <v>39373</v>
      </c>
      <c r="F610" s="10">
        <f>D610/E610</f>
        <v>0.09072206842252305</v>
      </c>
      <c r="G610" s="10">
        <f>F610-F609</f>
        <v>0.008781504541395285</v>
      </c>
    </row>
    <row r="611" s="2" customFormat="1" ht="13" customHeight="1">
      <c r="A611" t="s" s="6">
        <v>107</v>
      </c>
      <c r="B611" t="s" s="7">
        <v>108</v>
      </c>
      <c r="C611" s="8">
        <v>43418.347222222219</v>
      </c>
      <c r="D611" s="9">
        <v>4005</v>
      </c>
      <c r="E611" s="9">
        <v>39387</v>
      </c>
      <c r="F611" s="10">
        <f>D611/E611</f>
        <v>0.1016832965191561</v>
      </c>
      <c r="G611" s="10">
        <f>F611-F610</f>
        <v>0.01096122809663302</v>
      </c>
    </row>
    <row r="612" s="2" customFormat="1" ht="13" customHeight="1">
      <c r="A612" t="s" s="6">
        <v>107</v>
      </c>
      <c r="B612" t="s" s="7">
        <v>108</v>
      </c>
      <c r="C612" s="8">
        <v>43419.347222222219</v>
      </c>
      <c r="D612" s="9">
        <v>4436</v>
      </c>
      <c r="E612" s="9">
        <v>39397</v>
      </c>
      <c r="F612" s="10">
        <f>D612/E612</f>
        <v>0.1125974058938498</v>
      </c>
      <c r="G612" s="10">
        <f>F612-F611</f>
        <v>0.01091410937469371</v>
      </c>
    </row>
    <row r="613" s="2" customFormat="1" ht="13" customHeight="1">
      <c r="A613" t="s" s="6">
        <v>107</v>
      </c>
      <c r="B613" t="s" s="7">
        <v>108</v>
      </c>
      <c r="C613" s="8">
        <v>43420.347222222219</v>
      </c>
      <c r="D613" s="9">
        <v>4770</v>
      </c>
      <c r="E613" s="9">
        <v>39402</v>
      </c>
      <c r="F613" s="10">
        <f>D613/E613</f>
        <v>0.1210598446779351</v>
      </c>
      <c r="G613" s="10">
        <f>F613-F612</f>
        <v>0.008462438784085341</v>
      </c>
    </row>
    <row r="614" s="2" customFormat="1" ht="13" customHeight="1">
      <c r="A614" t="s" s="6">
        <v>109</v>
      </c>
      <c r="B614" t="s" s="7">
        <v>110</v>
      </c>
      <c r="C614" s="8">
        <v>43409.347222222219</v>
      </c>
      <c r="D614" s="9">
        <v>583</v>
      </c>
      <c r="E614" s="9">
        <v>33066</v>
      </c>
      <c r="F614" s="10">
        <f>D614/E614</f>
        <v>0.01763140385894877</v>
      </c>
      <c r="G614" s="10">
        <v>0</v>
      </c>
    </row>
    <row r="615" s="2" customFormat="1" ht="13" customHeight="1">
      <c r="A615" t="s" s="6">
        <v>109</v>
      </c>
      <c r="B615" t="s" s="7">
        <v>110</v>
      </c>
      <c r="C615" s="8">
        <v>43410.347222222219</v>
      </c>
      <c r="D615" s="9">
        <v>745</v>
      </c>
      <c r="E615" s="9">
        <v>33068</v>
      </c>
      <c r="F615" s="10">
        <f>D615/E615</f>
        <v>0.02252933349461715</v>
      </c>
      <c r="G615" s="10">
        <f>F615-F614</f>
        <v>0.004897929635668381</v>
      </c>
    </row>
    <row r="616" s="2" customFormat="1" ht="13" customHeight="1">
      <c r="A616" t="s" s="6">
        <v>109</v>
      </c>
      <c r="B616" t="s" s="7">
        <v>110</v>
      </c>
      <c r="C616" s="8">
        <v>43411.347222222219</v>
      </c>
      <c r="D616" s="9">
        <v>850</v>
      </c>
      <c r="E616" s="9">
        <v>33065</v>
      </c>
      <c r="F616" s="10">
        <f>D616/E616</f>
        <v>0.02570694087403599</v>
      </c>
      <c r="G616" s="10">
        <f>F616-F615</f>
        <v>0.003177607379418839</v>
      </c>
    </row>
    <row r="617" s="2" customFormat="1" ht="13" customHeight="1">
      <c r="A617" t="s" s="6">
        <v>109</v>
      </c>
      <c r="B617" t="s" s="7">
        <v>110</v>
      </c>
      <c r="C617" s="8">
        <v>43412.347222222219</v>
      </c>
      <c r="D617" s="9">
        <v>1366</v>
      </c>
      <c r="E617" s="9">
        <v>33067</v>
      </c>
      <c r="F617" s="10">
        <f>D617/E617</f>
        <v>0.0413100674388363</v>
      </c>
      <c r="G617" s="10">
        <f>F617-F616</f>
        <v>0.01560312656480031</v>
      </c>
    </row>
    <row r="618" s="2" customFormat="1" ht="13" customHeight="1">
      <c r="A618" t="s" s="6">
        <v>109</v>
      </c>
      <c r="B618" t="s" s="7">
        <v>110</v>
      </c>
      <c r="C618" s="8">
        <v>43413.347222222219</v>
      </c>
      <c r="D618" s="9">
        <v>1789</v>
      </c>
      <c r="E618" s="9">
        <v>33073</v>
      </c>
      <c r="F618" s="10">
        <f>D618/E618</f>
        <v>0.05409246212922928</v>
      </c>
      <c r="G618" s="10">
        <f>F618-F617</f>
        <v>0.01278239469039298</v>
      </c>
    </row>
    <row r="619" s="2" customFormat="1" ht="13" customHeight="1">
      <c r="A619" t="s" s="6">
        <v>109</v>
      </c>
      <c r="B619" t="s" s="7">
        <v>110</v>
      </c>
      <c r="C619" s="8">
        <v>43414.347222222219</v>
      </c>
      <c r="D619" s="9">
        <v>2324</v>
      </c>
      <c r="E619" s="9">
        <v>33075</v>
      </c>
      <c r="F619" s="10">
        <f>D619/E619</f>
        <v>0.07026455026455027</v>
      </c>
      <c r="G619" s="10">
        <f>F619-F618</f>
        <v>0.01617208813532098</v>
      </c>
    </row>
    <row r="620" s="2" customFormat="1" ht="13" customHeight="1">
      <c r="A620" t="s" s="6">
        <v>109</v>
      </c>
      <c r="B620" t="s" s="7">
        <v>110</v>
      </c>
      <c r="C620" s="8">
        <v>43415.347222222219</v>
      </c>
      <c r="D620" s="9">
        <v>2324</v>
      </c>
      <c r="E620" s="9">
        <v>33075</v>
      </c>
      <c r="F620" s="10">
        <f>D620/E620</f>
        <v>0.07026455026455027</v>
      </c>
      <c r="G620" s="10">
        <f>F620-F619</f>
        <v>0</v>
      </c>
    </row>
    <row r="621" s="2" customFormat="1" ht="13" customHeight="1">
      <c r="A621" t="s" s="6">
        <v>109</v>
      </c>
      <c r="B621" t="s" s="7">
        <v>110</v>
      </c>
      <c r="C621" s="8">
        <v>43416.347222222219</v>
      </c>
      <c r="D621" s="9">
        <v>2324</v>
      </c>
      <c r="E621" s="9">
        <v>33076</v>
      </c>
      <c r="F621" s="10">
        <f>D621/E621</f>
        <v>0.07026242592816544</v>
      </c>
      <c r="G621" s="10">
        <f>F621-F620</f>
        <v>-2.124336384828895e-06</v>
      </c>
    </row>
    <row r="622" s="2" customFormat="1" ht="13" customHeight="1">
      <c r="A622" t="s" s="6">
        <v>109</v>
      </c>
      <c r="B622" t="s" s="7">
        <v>110</v>
      </c>
      <c r="C622" s="8">
        <v>43417.347222222219</v>
      </c>
      <c r="D622" s="9">
        <v>2737</v>
      </c>
      <c r="E622" s="9">
        <v>33080</v>
      </c>
      <c r="F622" s="10">
        <f>D622/E622</f>
        <v>0.08273881499395405</v>
      </c>
      <c r="G622" s="10">
        <f>F622-F621</f>
        <v>0.01247638906578862</v>
      </c>
    </row>
    <row r="623" s="2" customFormat="1" ht="13" customHeight="1">
      <c r="A623" t="s" s="6">
        <v>109</v>
      </c>
      <c r="B623" t="s" s="7">
        <v>110</v>
      </c>
      <c r="C623" s="8">
        <v>43418.347222222219</v>
      </c>
      <c r="D623" s="9">
        <v>2968</v>
      </c>
      <c r="E623" s="9">
        <v>33084</v>
      </c>
      <c r="F623" s="10">
        <f>D623/E623</f>
        <v>0.08971103856849233</v>
      </c>
      <c r="G623" s="10">
        <f>F623-F622</f>
        <v>0.006972223574538278</v>
      </c>
    </row>
    <row r="624" s="2" customFormat="1" ht="13" customHeight="1">
      <c r="A624" t="s" s="6">
        <v>109</v>
      </c>
      <c r="B624" t="s" s="7">
        <v>110</v>
      </c>
      <c r="C624" s="8">
        <v>43419.347222222219</v>
      </c>
      <c r="D624" s="9">
        <v>3357</v>
      </c>
      <c r="E624" s="9">
        <v>33080</v>
      </c>
      <c r="F624" s="10">
        <f>D624/E624</f>
        <v>0.1014812575574365</v>
      </c>
      <c r="G624" s="10">
        <f>F624-F623</f>
        <v>0.01177021898894419</v>
      </c>
    </row>
    <row r="625" s="2" customFormat="1" ht="13" customHeight="1">
      <c r="A625" t="s" s="6">
        <v>109</v>
      </c>
      <c r="B625" t="s" s="7">
        <v>110</v>
      </c>
      <c r="C625" s="8">
        <v>43420.347222222219</v>
      </c>
      <c r="D625" s="9">
        <v>3547</v>
      </c>
      <c r="E625" s="9">
        <v>33083</v>
      </c>
      <c r="F625" s="10">
        <f>D625/E625</f>
        <v>0.1072151860472146</v>
      </c>
      <c r="G625" s="10">
        <f>F625-F624</f>
        <v>0.005733928489778065</v>
      </c>
    </row>
    <row r="626" s="2" customFormat="1" ht="13" customHeight="1">
      <c r="A626" t="s" s="6">
        <v>111</v>
      </c>
      <c r="B626" t="s" s="7">
        <v>112</v>
      </c>
      <c r="C626" s="8">
        <v>43409.347222222219</v>
      </c>
      <c r="D626" s="9">
        <v>694</v>
      </c>
      <c r="E626" s="9">
        <v>34521</v>
      </c>
      <c r="F626" s="10">
        <f>D626/E626</f>
        <v>0.0201037049911648</v>
      </c>
      <c r="G626" s="10">
        <v>0</v>
      </c>
    </row>
    <row r="627" s="2" customFormat="1" ht="13" customHeight="1">
      <c r="A627" t="s" s="6">
        <v>111</v>
      </c>
      <c r="B627" t="s" s="7">
        <v>112</v>
      </c>
      <c r="C627" s="8">
        <v>43410.347222222219</v>
      </c>
      <c r="D627" s="9">
        <v>899</v>
      </c>
      <c r="E627" s="9">
        <v>34527</v>
      </c>
      <c r="F627" s="10">
        <f>D627/E627</f>
        <v>0.02603759376719669</v>
      </c>
      <c r="G627" s="10">
        <f>F627-F626</f>
        <v>0.005933888776031886</v>
      </c>
    </row>
    <row r="628" s="2" customFormat="1" ht="13" customHeight="1">
      <c r="A628" t="s" s="6">
        <v>111</v>
      </c>
      <c r="B628" t="s" s="7">
        <v>112</v>
      </c>
      <c r="C628" s="8">
        <v>43411.347222222219</v>
      </c>
      <c r="D628" s="9">
        <v>1006</v>
      </c>
      <c r="E628" s="9">
        <v>34532</v>
      </c>
      <c r="F628" s="10">
        <f>D628/E628</f>
        <v>0.02913239893432179</v>
      </c>
      <c r="G628" s="10">
        <f>F628-F627</f>
        <v>0.003094805167125101</v>
      </c>
    </row>
    <row r="629" s="2" customFormat="1" ht="13" customHeight="1">
      <c r="A629" t="s" s="6">
        <v>111</v>
      </c>
      <c r="B629" t="s" s="7">
        <v>112</v>
      </c>
      <c r="C629" s="8">
        <v>43412.347222222219</v>
      </c>
      <c r="D629" s="9">
        <v>1550</v>
      </c>
      <c r="E629" s="9">
        <v>34541</v>
      </c>
      <c r="F629" s="10">
        <f>D629/E629</f>
        <v>0.04487420746359399</v>
      </c>
      <c r="G629" s="10">
        <f>F629-F628</f>
        <v>0.0157418085292722</v>
      </c>
    </row>
    <row r="630" s="2" customFormat="1" ht="13" customHeight="1">
      <c r="A630" t="s" s="6">
        <v>111</v>
      </c>
      <c r="B630" t="s" s="7">
        <v>112</v>
      </c>
      <c r="C630" s="8">
        <v>43413.347222222219</v>
      </c>
      <c r="D630" s="9">
        <v>2160</v>
      </c>
      <c r="E630" s="9">
        <v>34544</v>
      </c>
      <c r="F630" s="10">
        <f>D630/E630</f>
        <v>0.06252894858730894</v>
      </c>
      <c r="G630" s="10">
        <f>F630-F629</f>
        <v>0.01765474112371495</v>
      </c>
    </row>
    <row r="631" s="2" customFormat="1" ht="13" customHeight="1">
      <c r="A631" t="s" s="6">
        <v>111</v>
      </c>
      <c r="B631" t="s" s="7">
        <v>112</v>
      </c>
      <c r="C631" s="8">
        <v>43414.347222222219</v>
      </c>
      <c r="D631" s="9">
        <v>2925</v>
      </c>
      <c r="E631" s="9">
        <v>34550</v>
      </c>
      <c r="F631" s="10">
        <f>D631/E631</f>
        <v>0.08465991316931983</v>
      </c>
      <c r="G631" s="10">
        <f>F631-F630</f>
        <v>0.02213096458201089</v>
      </c>
    </row>
    <row r="632" s="2" customFormat="1" ht="13" customHeight="1">
      <c r="A632" t="s" s="6">
        <v>111</v>
      </c>
      <c r="B632" t="s" s="7">
        <v>112</v>
      </c>
      <c r="C632" s="8">
        <v>43415.347222222219</v>
      </c>
      <c r="D632" s="9">
        <v>2925</v>
      </c>
      <c r="E632" s="9">
        <v>34551</v>
      </c>
      <c r="F632" s="10">
        <f>D632/E632</f>
        <v>0.08465746288095859</v>
      </c>
      <c r="G632" s="10">
        <f>F632-F631</f>
        <v>-2.450288361238728e-06</v>
      </c>
    </row>
    <row r="633" s="2" customFormat="1" ht="13" customHeight="1">
      <c r="A633" t="s" s="6">
        <v>111</v>
      </c>
      <c r="B633" t="s" s="7">
        <v>112</v>
      </c>
      <c r="C633" s="8">
        <v>43416.347222222219</v>
      </c>
      <c r="D633" s="9">
        <v>2925</v>
      </c>
      <c r="E633" s="9">
        <v>34556</v>
      </c>
      <c r="F633" s="10">
        <f>D633/E633</f>
        <v>0.08464521356638499</v>
      </c>
      <c r="G633" s="10">
        <f>F633-F632</f>
        <v>-1.224931457359524e-05</v>
      </c>
    </row>
    <row r="634" s="2" customFormat="1" ht="13" customHeight="1">
      <c r="A634" t="s" s="6">
        <v>111</v>
      </c>
      <c r="B634" t="s" s="7">
        <v>112</v>
      </c>
      <c r="C634" s="8">
        <v>43417.347222222219</v>
      </c>
      <c r="D634" s="9">
        <v>3185</v>
      </c>
      <c r="E634" s="9">
        <v>34557</v>
      </c>
      <c r="F634" s="10">
        <f>D634/E634</f>
        <v>0.09216656538472669</v>
      </c>
      <c r="G634" s="10">
        <f>F634-F633</f>
        <v>0.007521351818341696</v>
      </c>
    </row>
    <row r="635" s="2" customFormat="1" ht="13" customHeight="1">
      <c r="A635" t="s" s="6">
        <v>111</v>
      </c>
      <c r="B635" t="s" s="7">
        <v>112</v>
      </c>
      <c r="C635" s="8">
        <v>43418.347222222219</v>
      </c>
      <c r="D635" s="9">
        <v>3425</v>
      </c>
      <c r="E635" s="9">
        <v>34562</v>
      </c>
      <c r="F635" s="10">
        <f>D635/E635</f>
        <v>0.09909727446328337</v>
      </c>
      <c r="G635" s="10">
        <f>F635-F634</f>
        <v>0.006930709078556682</v>
      </c>
    </row>
    <row r="636" s="2" customFormat="1" ht="13" customHeight="1">
      <c r="A636" t="s" s="6">
        <v>111</v>
      </c>
      <c r="B636" t="s" s="7">
        <v>112</v>
      </c>
      <c r="C636" s="8">
        <v>43419.347222222219</v>
      </c>
      <c r="D636" s="9">
        <v>3781</v>
      </c>
      <c r="E636" s="9">
        <v>34563</v>
      </c>
      <c r="F636" s="10">
        <f>D636/E636</f>
        <v>0.1093944391401209</v>
      </c>
      <c r="G636" s="10">
        <f>F636-F635</f>
        <v>0.01029716467683757</v>
      </c>
    </row>
    <row r="637" s="2" customFormat="1" ht="13" customHeight="1">
      <c r="A637" t="s" s="6">
        <v>111</v>
      </c>
      <c r="B637" t="s" s="7">
        <v>112</v>
      </c>
      <c r="C637" s="8">
        <v>43420.347222222219</v>
      </c>
      <c r="D637" s="9">
        <v>3919</v>
      </c>
      <c r="E637" s="9">
        <v>34573</v>
      </c>
      <c r="F637" s="10">
        <f>D637/E637</f>
        <v>0.1133543516617013</v>
      </c>
      <c r="G637" s="10">
        <f>F637-F636</f>
        <v>0.003959912521580386</v>
      </c>
    </row>
    <row r="638" s="2" customFormat="1" ht="13" customHeight="1">
      <c r="A638" t="s" s="6">
        <v>113</v>
      </c>
      <c r="B638" t="s" s="7">
        <v>114</v>
      </c>
      <c r="C638" s="8">
        <v>43409.347222222219</v>
      </c>
      <c r="D638" s="9">
        <v>778</v>
      </c>
      <c r="E638" s="9">
        <v>33029</v>
      </c>
      <c r="F638" s="10">
        <f>D638/E638</f>
        <v>0.02355505767658724</v>
      </c>
      <c r="G638" s="10">
        <v>0</v>
      </c>
    </row>
    <row r="639" s="2" customFormat="1" ht="13" customHeight="1">
      <c r="A639" t="s" s="6">
        <v>113</v>
      </c>
      <c r="B639" t="s" s="7">
        <v>114</v>
      </c>
      <c r="C639" s="8">
        <v>43410.347222222219</v>
      </c>
      <c r="D639" s="9">
        <v>1197</v>
      </c>
      <c r="E639" s="9">
        <v>33050</v>
      </c>
      <c r="F639" s="10">
        <f>D639/E639</f>
        <v>0.0362178517397882</v>
      </c>
      <c r="G639" s="10">
        <f>F639-F638</f>
        <v>0.01266279406320096</v>
      </c>
    </row>
    <row r="640" s="2" customFormat="1" ht="13" customHeight="1">
      <c r="A640" t="s" s="6">
        <v>113</v>
      </c>
      <c r="B640" t="s" s="7">
        <v>114</v>
      </c>
      <c r="C640" s="8">
        <v>43411.347222222219</v>
      </c>
      <c r="D640" s="9">
        <v>1360</v>
      </c>
      <c r="E640" s="9">
        <v>33054</v>
      </c>
      <c r="F640" s="10">
        <f>D640/E640</f>
        <v>0.04114479336842742</v>
      </c>
      <c r="G640" s="10">
        <f>F640-F639</f>
        <v>0.004926941628639221</v>
      </c>
    </row>
    <row r="641" s="2" customFormat="1" ht="13" customHeight="1">
      <c r="A641" t="s" s="6">
        <v>113</v>
      </c>
      <c r="B641" t="s" s="7">
        <v>114</v>
      </c>
      <c r="C641" s="8">
        <v>43412.347222222219</v>
      </c>
      <c r="D641" s="9">
        <v>1916</v>
      </c>
      <c r="E641" s="9">
        <v>33053</v>
      </c>
      <c r="F641" s="10">
        <f>D641/E641</f>
        <v>0.05796750673161286</v>
      </c>
      <c r="G641" s="10">
        <f>F641-F640</f>
        <v>0.01682271336318544</v>
      </c>
    </row>
    <row r="642" s="2" customFormat="1" ht="13" customHeight="1">
      <c r="A642" t="s" s="6">
        <v>113</v>
      </c>
      <c r="B642" t="s" s="7">
        <v>114</v>
      </c>
      <c r="C642" s="8">
        <v>43413.347222222219</v>
      </c>
      <c r="D642" s="9">
        <v>2149</v>
      </c>
      <c r="E642" s="9">
        <v>33055</v>
      </c>
      <c r="F642" s="10">
        <f>D642/E642</f>
        <v>0.06501285735894721</v>
      </c>
      <c r="G642" s="10">
        <f>F642-F641</f>
        <v>0.00704535062733435</v>
      </c>
    </row>
    <row r="643" s="2" customFormat="1" ht="13" customHeight="1">
      <c r="A643" t="s" s="6">
        <v>113</v>
      </c>
      <c r="B643" t="s" s="7">
        <v>114</v>
      </c>
      <c r="C643" s="8">
        <v>43414.347222222219</v>
      </c>
      <c r="D643" s="9">
        <v>2440</v>
      </c>
      <c r="E643" s="9">
        <v>33051</v>
      </c>
      <c r="F643" s="10">
        <f>D643/E643</f>
        <v>0.07382530029348583</v>
      </c>
      <c r="G643" s="10">
        <f>F643-F642</f>
        <v>0.008812442934538617</v>
      </c>
    </row>
    <row r="644" s="2" customFormat="1" ht="13" customHeight="1">
      <c r="A644" t="s" s="6">
        <v>113</v>
      </c>
      <c r="B644" t="s" s="7">
        <v>114</v>
      </c>
      <c r="C644" s="8">
        <v>43415.347222222219</v>
      </c>
      <c r="D644" s="9">
        <v>2440</v>
      </c>
      <c r="E644" s="9">
        <v>33051</v>
      </c>
      <c r="F644" s="10">
        <f>D644/E644</f>
        <v>0.07382530029348583</v>
      </c>
      <c r="G644" s="10">
        <f>F644-F643</f>
        <v>0</v>
      </c>
    </row>
    <row r="645" s="2" customFormat="1" ht="13" customHeight="1">
      <c r="A645" t="s" s="6">
        <v>113</v>
      </c>
      <c r="B645" t="s" s="7">
        <v>114</v>
      </c>
      <c r="C645" s="8">
        <v>43416.347222222219</v>
      </c>
      <c r="D645" s="9">
        <v>2440</v>
      </c>
      <c r="E645" s="9">
        <v>33055</v>
      </c>
      <c r="F645" s="10">
        <f>D645/E645</f>
        <v>0.07381636666162457</v>
      </c>
      <c r="G645" s="10">
        <f>F645-F644</f>
        <v>-8.933631861260394e-06</v>
      </c>
    </row>
    <row r="646" s="2" customFormat="1" ht="13" customHeight="1">
      <c r="A646" t="s" s="6">
        <v>113</v>
      </c>
      <c r="B646" t="s" s="7">
        <v>114</v>
      </c>
      <c r="C646" s="8">
        <v>43417.347222222219</v>
      </c>
      <c r="D646" s="9">
        <v>2592</v>
      </c>
      <c r="E646" s="9">
        <v>33056</v>
      </c>
      <c r="F646" s="10">
        <f>D646/E646</f>
        <v>0.07841239109390126</v>
      </c>
      <c r="G646" s="10">
        <f>F646-F645</f>
        <v>0.004596024432276691</v>
      </c>
    </row>
    <row r="647" s="2" customFormat="1" ht="13" customHeight="1">
      <c r="A647" t="s" s="6">
        <v>113</v>
      </c>
      <c r="B647" t="s" s="7">
        <v>114</v>
      </c>
      <c r="C647" s="8">
        <v>43418.347222222219</v>
      </c>
      <c r="D647" s="9">
        <v>2908</v>
      </c>
      <c r="E647" s="9">
        <v>33057</v>
      </c>
      <c r="F647" s="10">
        <f>D647/E647</f>
        <v>0.08796926520857912</v>
      </c>
      <c r="G647" s="10">
        <f>F647-F646</f>
        <v>0.009556874114677857</v>
      </c>
    </row>
    <row r="648" s="2" customFormat="1" ht="13" customHeight="1">
      <c r="A648" t="s" s="6">
        <v>113</v>
      </c>
      <c r="B648" t="s" s="7">
        <v>114</v>
      </c>
      <c r="C648" s="8">
        <v>43419.347222222219</v>
      </c>
      <c r="D648" s="9">
        <v>3052</v>
      </c>
      <c r="E648" s="9">
        <v>33054</v>
      </c>
      <c r="F648" s="10">
        <f>D648/E648</f>
        <v>0.09233375688267684</v>
      </c>
      <c r="G648" s="10">
        <f>F648-F647</f>
        <v>0.00436449167409772</v>
      </c>
    </row>
    <row r="649" s="2" customFormat="1" ht="13" customHeight="1">
      <c r="A649" t="s" s="6">
        <v>113</v>
      </c>
      <c r="B649" t="s" s="7">
        <v>114</v>
      </c>
      <c r="C649" s="8">
        <v>43420.347222222219</v>
      </c>
      <c r="D649" s="9">
        <v>3161</v>
      </c>
      <c r="E649" s="9">
        <v>33058</v>
      </c>
      <c r="F649" s="10">
        <f>D649/E649</f>
        <v>0.09561981971081131</v>
      </c>
      <c r="G649" s="10">
        <f>F649-F648</f>
        <v>0.00328606282813447</v>
      </c>
    </row>
    <row r="650" s="2" customFormat="1" ht="13" customHeight="1">
      <c r="A650" t="s" s="6">
        <v>115</v>
      </c>
      <c r="B650" t="s" s="7">
        <v>116</v>
      </c>
      <c r="C650" s="8">
        <v>43409.347222222219</v>
      </c>
      <c r="D650" s="9">
        <v>717</v>
      </c>
      <c r="E650" s="9">
        <v>36566</v>
      </c>
      <c r="F650" s="10">
        <f>D650/E650</f>
        <v>0.01960837936881256</v>
      </c>
      <c r="G650" s="10">
        <v>0</v>
      </c>
    </row>
    <row r="651" s="2" customFormat="1" ht="13" customHeight="1">
      <c r="A651" t="s" s="6">
        <v>115</v>
      </c>
      <c r="B651" t="s" s="7">
        <v>116</v>
      </c>
      <c r="C651" s="8">
        <v>43410.347222222219</v>
      </c>
      <c r="D651" s="9">
        <v>1045</v>
      </c>
      <c r="E651" s="9">
        <v>36574</v>
      </c>
      <c r="F651" s="10">
        <f>D651/E651</f>
        <v>0.02857220976650079</v>
      </c>
      <c r="G651" s="10">
        <f>F651-F650</f>
        <v>0.008963830397688236</v>
      </c>
    </row>
    <row r="652" s="2" customFormat="1" ht="13" customHeight="1">
      <c r="A652" t="s" s="6">
        <v>115</v>
      </c>
      <c r="B652" t="s" s="7">
        <v>116</v>
      </c>
      <c r="C652" s="8">
        <v>43411.347222222219</v>
      </c>
      <c r="D652" s="9">
        <v>1272</v>
      </c>
      <c r="E652" s="9">
        <v>36579</v>
      </c>
      <c r="F652" s="10">
        <f>D652/E652</f>
        <v>0.03477405068481916</v>
      </c>
      <c r="G652" s="10">
        <f>F652-F651</f>
        <v>0.006201840918318366</v>
      </c>
    </row>
    <row r="653" s="2" customFormat="1" ht="13" customHeight="1">
      <c r="A653" t="s" s="6">
        <v>115</v>
      </c>
      <c r="B653" t="s" s="7">
        <v>116</v>
      </c>
      <c r="C653" s="8">
        <v>43412.347222222219</v>
      </c>
      <c r="D653" s="9">
        <v>1857</v>
      </c>
      <c r="E653" s="9">
        <v>36576</v>
      </c>
      <c r="F653" s="10">
        <f>D653/E653</f>
        <v>0.05077099737532809</v>
      </c>
      <c r="G653" s="10">
        <f>F653-F652</f>
        <v>0.01599694669050893</v>
      </c>
    </row>
    <row r="654" s="2" customFormat="1" ht="13" customHeight="1">
      <c r="A654" t="s" s="6">
        <v>115</v>
      </c>
      <c r="B654" t="s" s="7">
        <v>116</v>
      </c>
      <c r="C654" s="8">
        <v>43413.347222222219</v>
      </c>
      <c r="D654" s="9">
        <v>2112</v>
      </c>
      <c r="E654" s="9">
        <v>36591</v>
      </c>
      <c r="F654" s="10">
        <f>D654/E654</f>
        <v>0.05771911125686644</v>
      </c>
      <c r="G654" s="10">
        <f>F654-F653</f>
        <v>0.006948113881538355</v>
      </c>
    </row>
    <row r="655" s="2" customFormat="1" ht="13" customHeight="1">
      <c r="A655" t="s" s="6">
        <v>115</v>
      </c>
      <c r="B655" t="s" s="7">
        <v>116</v>
      </c>
      <c r="C655" s="8">
        <v>43414.347222222219</v>
      </c>
      <c r="D655" s="9">
        <v>2319</v>
      </c>
      <c r="E655" s="9">
        <v>36595</v>
      </c>
      <c r="F655" s="10">
        <f>D655/E655</f>
        <v>0.06336931274764313</v>
      </c>
      <c r="G655" s="10">
        <f>F655-F654</f>
        <v>0.005650201490776684</v>
      </c>
    </row>
    <row r="656" s="2" customFormat="1" ht="13" customHeight="1">
      <c r="A656" t="s" s="6">
        <v>115</v>
      </c>
      <c r="B656" t="s" s="7">
        <v>116</v>
      </c>
      <c r="C656" s="8">
        <v>43415.347222222219</v>
      </c>
      <c r="D656" s="9">
        <v>2319</v>
      </c>
      <c r="E656" s="9">
        <v>36595</v>
      </c>
      <c r="F656" s="10">
        <f>D656/E656</f>
        <v>0.06336931274764313</v>
      </c>
      <c r="G656" s="10">
        <f>F656-F655</f>
        <v>0</v>
      </c>
    </row>
    <row r="657" s="2" customFormat="1" ht="13" customHeight="1">
      <c r="A657" t="s" s="6">
        <v>115</v>
      </c>
      <c r="B657" t="s" s="7">
        <v>116</v>
      </c>
      <c r="C657" s="8">
        <v>43416.347222222219</v>
      </c>
      <c r="D657" s="9">
        <v>2319</v>
      </c>
      <c r="E657" s="9">
        <v>36599</v>
      </c>
      <c r="F657" s="10">
        <f>D657/E657</f>
        <v>0.06336238695046313</v>
      </c>
      <c r="G657" s="10">
        <f>F657-F656</f>
        <v>-6.925797179993531e-06</v>
      </c>
    </row>
    <row r="658" s="2" customFormat="1" ht="13" customHeight="1">
      <c r="A658" t="s" s="6">
        <v>115</v>
      </c>
      <c r="B658" t="s" s="7">
        <v>116</v>
      </c>
      <c r="C658" s="8">
        <v>43417.347222222219</v>
      </c>
      <c r="D658" s="9">
        <v>2463</v>
      </c>
      <c r="E658" s="9">
        <v>36602</v>
      </c>
      <c r="F658" s="10">
        <f>D658/E658</f>
        <v>0.0672914048412655</v>
      </c>
      <c r="G658" s="10">
        <f>F658-F657</f>
        <v>0.003929017890802369</v>
      </c>
    </row>
    <row r="659" s="2" customFormat="1" ht="13" customHeight="1">
      <c r="A659" t="s" s="6">
        <v>115</v>
      </c>
      <c r="B659" t="s" s="7">
        <v>116</v>
      </c>
      <c r="C659" s="8">
        <v>43418.347222222219</v>
      </c>
      <c r="D659" s="9">
        <v>2790</v>
      </c>
      <c r="E659" s="9">
        <v>36606</v>
      </c>
      <c r="F659" s="10">
        <f>D659/E659</f>
        <v>0.07621701360432716</v>
      </c>
      <c r="G659" s="10">
        <f>F659-F658</f>
        <v>0.008925608763061657</v>
      </c>
    </row>
    <row r="660" s="2" customFormat="1" ht="13" customHeight="1">
      <c r="A660" t="s" s="6">
        <v>115</v>
      </c>
      <c r="B660" t="s" s="7">
        <v>116</v>
      </c>
      <c r="C660" s="8">
        <v>43419.347222222219</v>
      </c>
      <c r="D660" s="9">
        <v>2956</v>
      </c>
      <c r="E660" s="9">
        <v>36611</v>
      </c>
      <c r="F660" s="10">
        <f>D660/E660</f>
        <v>0.08074076097347792</v>
      </c>
      <c r="G660" s="10">
        <f>F660-F659</f>
        <v>0.00452374736915076</v>
      </c>
    </row>
    <row r="661" s="2" customFormat="1" ht="13" customHeight="1">
      <c r="A661" t="s" s="6">
        <v>115</v>
      </c>
      <c r="B661" t="s" s="7">
        <v>116</v>
      </c>
      <c r="C661" s="8">
        <v>43420.347222222219</v>
      </c>
      <c r="D661" s="9">
        <v>3038</v>
      </c>
      <c r="E661" s="9">
        <v>36614</v>
      </c>
      <c r="F661" s="10">
        <f>D661/E661</f>
        <v>0.08297372589719779</v>
      </c>
      <c r="G661" s="10">
        <f>F661-F660</f>
        <v>0.002232964923719868</v>
      </c>
    </row>
    <row r="662" s="2" customFormat="1" ht="13" customHeight="1">
      <c r="A662" t="s" s="6">
        <v>117</v>
      </c>
      <c r="B662" t="s" s="7">
        <v>118</v>
      </c>
      <c r="C662" s="8">
        <v>43409.347222222219</v>
      </c>
      <c r="D662" s="9">
        <v>287</v>
      </c>
      <c r="E662" s="9">
        <v>30844</v>
      </c>
      <c r="F662" s="10">
        <f>D662/E662</f>
        <v>0.009304889119439762</v>
      </c>
      <c r="G662" s="10">
        <v>0</v>
      </c>
    </row>
    <row r="663" s="2" customFormat="1" ht="13" customHeight="1">
      <c r="A663" t="s" s="6">
        <v>117</v>
      </c>
      <c r="B663" t="s" s="7">
        <v>118</v>
      </c>
      <c r="C663" s="8">
        <v>43410.347222222219</v>
      </c>
      <c r="D663" s="9">
        <v>633</v>
      </c>
      <c r="E663" s="9">
        <v>30845</v>
      </c>
      <c r="F663" s="10">
        <f>D663/E663</f>
        <v>0.02052196466201978</v>
      </c>
      <c r="G663" s="10">
        <f>F663-F662</f>
        <v>0.01121707554258001</v>
      </c>
    </row>
    <row r="664" s="2" customFormat="1" ht="13" customHeight="1">
      <c r="A664" t="s" s="6">
        <v>117</v>
      </c>
      <c r="B664" t="s" s="7">
        <v>118</v>
      </c>
      <c r="C664" s="8">
        <v>43411.347222222219</v>
      </c>
      <c r="D664" s="9">
        <v>774</v>
      </c>
      <c r="E664" s="9">
        <v>30842</v>
      </c>
      <c r="F664" s="10">
        <f>D664/E664</f>
        <v>0.02509564879061021</v>
      </c>
      <c r="G664" s="10">
        <f>F664-F663</f>
        <v>0.004573684128590431</v>
      </c>
    </row>
    <row r="665" s="2" customFormat="1" ht="13" customHeight="1">
      <c r="A665" t="s" s="6">
        <v>117</v>
      </c>
      <c r="B665" t="s" s="7">
        <v>118</v>
      </c>
      <c r="C665" s="8">
        <v>43412.347222222219</v>
      </c>
      <c r="D665" s="9">
        <v>1302</v>
      </c>
      <c r="E665" s="9">
        <v>30848</v>
      </c>
      <c r="F665" s="10">
        <f>D665/E665</f>
        <v>0.04220695020746888</v>
      </c>
      <c r="G665" s="10">
        <f>F665-F664</f>
        <v>0.01711130141685867</v>
      </c>
    </row>
    <row r="666" s="2" customFormat="1" ht="13" customHeight="1">
      <c r="A666" t="s" s="6">
        <v>117</v>
      </c>
      <c r="B666" t="s" s="7">
        <v>118</v>
      </c>
      <c r="C666" s="8">
        <v>43413.347222222219</v>
      </c>
      <c r="D666" s="9">
        <v>1537</v>
      </c>
      <c r="E666" s="9">
        <v>30850</v>
      </c>
      <c r="F666" s="10">
        <f>D666/E666</f>
        <v>0.04982171799027553</v>
      </c>
      <c r="G666" s="10">
        <f>F666-F665</f>
        <v>0.007614767782806647</v>
      </c>
    </row>
    <row r="667" s="2" customFormat="1" ht="13" customHeight="1">
      <c r="A667" t="s" s="6">
        <v>117</v>
      </c>
      <c r="B667" t="s" s="7">
        <v>118</v>
      </c>
      <c r="C667" s="8">
        <v>43414.347222222219</v>
      </c>
      <c r="D667" s="9">
        <v>1768</v>
      </c>
      <c r="E667" s="9">
        <v>30851</v>
      </c>
      <c r="F667" s="10">
        <f>D667/E667</f>
        <v>0.0573077047745616</v>
      </c>
      <c r="G667" s="10">
        <f>F667-F666</f>
        <v>0.007485986784286074</v>
      </c>
    </row>
    <row r="668" s="2" customFormat="1" ht="13" customHeight="1">
      <c r="A668" t="s" s="6">
        <v>117</v>
      </c>
      <c r="B668" t="s" s="7">
        <v>118</v>
      </c>
      <c r="C668" s="8">
        <v>43415.347222222219</v>
      </c>
      <c r="D668" s="9">
        <v>1768</v>
      </c>
      <c r="E668" s="9">
        <v>30851</v>
      </c>
      <c r="F668" s="10">
        <f>D668/E668</f>
        <v>0.0573077047745616</v>
      </c>
      <c r="G668" s="10">
        <f>F668-F667</f>
        <v>0</v>
      </c>
    </row>
    <row r="669" s="2" customFormat="1" ht="13" customHeight="1">
      <c r="A669" t="s" s="6">
        <v>117</v>
      </c>
      <c r="B669" t="s" s="7">
        <v>118</v>
      </c>
      <c r="C669" s="8">
        <v>43416.347222222219</v>
      </c>
      <c r="D669" s="9">
        <v>1768</v>
      </c>
      <c r="E669" s="9">
        <v>30851</v>
      </c>
      <c r="F669" s="10">
        <f>D669/E669</f>
        <v>0.0573077047745616</v>
      </c>
      <c r="G669" s="10">
        <f>F669-F668</f>
        <v>0</v>
      </c>
    </row>
    <row r="670" s="2" customFormat="1" ht="13" customHeight="1">
      <c r="A670" t="s" s="6">
        <v>117</v>
      </c>
      <c r="B670" t="s" s="7">
        <v>118</v>
      </c>
      <c r="C670" s="8">
        <v>43417.347222222219</v>
      </c>
      <c r="D670" s="9">
        <v>1940</v>
      </c>
      <c r="E670" s="9">
        <v>30854</v>
      </c>
      <c r="F670" s="10">
        <f>D670/E670</f>
        <v>0.06287677448629027</v>
      </c>
      <c r="G670" s="10">
        <f>F670-F669</f>
        <v>0.005569069711728665</v>
      </c>
    </row>
    <row r="671" s="2" customFormat="1" ht="13" customHeight="1">
      <c r="A671" t="s" s="6">
        <v>117</v>
      </c>
      <c r="B671" t="s" s="7">
        <v>118</v>
      </c>
      <c r="C671" s="8">
        <v>43418.347222222219</v>
      </c>
      <c r="D671" s="9">
        <v>2286</v>
      </c>
      <c r="E671" s="9">
        <v>30856</v>
      </c>
      <c r="F671" s="10">
        <f>D671/E671</f>
        <v>0.07408607726212083</v>
      </c>
      <c r="G671" s="10">
        <f>F671-F670</f>
        <v>0.01120930277583056</v>
      </c>
    </row>
    <row r="672" s="2" customFormat="1" ht="13" customHeight="1">
      <c r="A672" t="s" s="6">
        <v>117</v>
      </c>
      <c r="B672" t="s" s="7">
        <v>118</v>
      </c>
      <c r="C672" s="8">
        <v>43419.347222222219</v>
      </c>
      <c r="D672" s="9">
        <v>2411</v>
      </c>
      <c r="E672" s="9">
        <v>30858</v>
      </c>
      <c r="F672" s="10">
        <f>D672/E672</f>
        <v>0.07813208892345583</v>
      </c>
      <c r="G672" s="10">
        <f>F672-F671</f>
        <v>0.004046011661335003</v>
      </c>
    </row>
    <row r="673" s="2" customFormat="1" ht="13" customHeight="1">
      <c r="A673" t="s" s="6">
        <v>117</v>
      </c>
      <c r="B673" t="s" s="7">
        <v>118</v>
      </c>
      <c r="C673" s="8">
        <v>43420.347222222219</v>
      </c>
      <c r="D673" s="9">
        <v>2529</v>
      </c>
      <c r="E673" s="9">
        <v>30863</v>
      </c>
      <c r="F673" s="10">
        <f>D673/E673</f>
        <v>0.08194277937983994</v>
      </c>
      <c r="G673" s="10">
        <f>F673-F672</f>
        <v>0.003810690456384117</v>
      </c>
    </row>
    <row r="674" s="2" customFormat="1" ht="13" customHeight="1">
      <c r="A674" t="s" s="6">
        <v>119</v>
      </c>
      <c r="B674" t="s" s="7">
        <v>120</v>
      </c>
      <c r="C674" s="8">
        <v>43409.347222222219</v>
      </c>
      <c r="D674" s="9">
        <v>1059</v>
      </c>
      <c r="E674" s="9">
        <v>34841</v>
      </c>
      <c r="F674" s="10">
        <f>D674/E674</f>
        <v>0.03039522401768032</v>
      </c>
      <c r="G674" s="10">
        <v>0</v>
      </c>
    </row>
    <row r="675" s="2" customFormat="1" ht="13" customHeight="1">
      <c r="A675" t="s" s="6">
        <v>119</v>
      </c>
      <c r="B675" t="s" s="7">
        <v>120</v>
      </c>
      <c r="C675" s="8">
        <v>43410.347222222219</v>
      </c>
      <c r="D675" s="9">
        <v>1505</v>
      </c>
      <c r="E675" s="9">
        <v>34841</v>
      </c>
      <c r="F675" s="10">
        <f>D675/E675</f>
        <v>0.04319623432163256</v>
      </c>
      <c r="G675" s="10">
        <f>F675-F674</f>
        <v>0.01280101030395224</v>
      </c>
    </row>
    <row r="676" s="2" customFormat="1" ht="13" customHeight="1">
      <c r="A676" t="s" s="6">
        <v>119</v>
      </c>
      <c r="B676" t="s" s="7">
        <v>120</v>
      </c>
      <c r="C676" s="8">
        <v>43411.347222222219</v>
      </c>
      <c r="D676" s="9">
        <v>1769</v>
      </c>
      <c r="E676" s="9">
        <v>34841</v>
      </c>
      <c r="F676" s="10">
        <f>D676/E676</f>
        <v>0.05077351396343389</v>
      </c>
      <c r="G676" s="10">
        <f>F676-F675</f>
        <v>0.007577279641801327</v>
      </c>
    </row>
    <row r="677" s="2" customFormat="1" ht="13" customHeight="1">
      <c r="A677" t="s" s="6">
        <v>119</v>
      </c>
      <c r="B677" t="s" s="7">
        <v>120</v>
      </c>
      <c r="C677" s="8">
        <v>43412.347222222219</v>
      </c>
      <c r="D677" s="9">
        <v>2484</v>
      </c>
      <c r="E677" s="9">
        <v>34846</v>
      </c>
      <c r="F677" s="10">
        <f>D677/E677</f>
        <v>0.0712850829363485</v>
      </c>
      <c r="G677" s="10">
        <f>F677-F676</f>
        <v>0.02051156897291461</v>
      </c>
    </row>
    <row r="678" s="2" customFormat="1" ht="13" customHeight="1">
      <c r="A678" t="s" s="6">
        <v>119</v>
      </c>
      <c r="B678" t="s" s="7">
        <v>120</v>
      </c>
      <c r="C678" s="8">
        <v>43413.347222222219</v>
      </c>
      <c r="D678" s="9">
        <v>2835</v>
      </c>
      <c r="E678" s="9">
        <v>34850</v>
      </c>
      <c r="F678" s="10">
        <f>D678/E678</f>
        <v>0.08134863701578192</v>
      </c>
      <c r="G678" s="10">
        <f>F678-F677</f>
        <v>0.01006355407943342</v>
      </c>
    </row>
    <row r="679" s="2" customFormat="1" ht="13" customHeight="1">
      <c r="A679" t="s" s="6">
        <v>119</v>
      </c>
      <c r="B679" t="s" s="7">
        <v>120</v>
      </c>
      <c r="C679" s="8">
        <v>43414.347222222219</v>
      </c>
      <c r="D679" s="9">
        <v>3195</v>
      </c>
      <c r="E679" s="9">
        <v>34855</v>
      </c>
      <c r="F679" s="10">
        <f>D679/E679</f>
        <v>0.09166547123798593</v>
      </c>
      <c r="G679" s="10">
        <f>F679-F678</f>
        <v>0.01031683422220402</v>
      </c>
    </row>
    <row r="680" s="2" customFormat="1" ht="13" customHeight="1">
      <c r="A680" t="s" s="6">
        <v>119</v>
      </c>
      <c r="B680" t="s" s="7">
        <v>120</v>
      </c>
      <c r="C680" s="8">
        <v>43415.347222222219</v>
      </c>
      <c r="D680" s="9">
        <v>3195</v>
      </c>
      <c r="E680" s="9">
        <v>34855</v>
      </c>
      <c r="F680" s="10">
        <f>D680/E680</f>
        <v>0.09166547123798593</v>
      </c>
      <c r="G680" s="10">
        <f>F680-F679</f>
        <v>0</v>
      </c>
    </row>
    <row r="681" s="2" customFormat="1" ht="13" customHeight="1">
      <c r="A681" t="s" s="6">
        <v>119</v>
      </c>
      <c r="B681" t="s" s="7">
        <v>120</v>
      </c>
      <c r="C681" s="8">
        <v>43416.347222222219</v>
      </c>
      <c r="D681" s="9">
        <v>3195</v>
      </c>
      <c r="E681" s="9">
        <v>34855</v>
      </c>
      <c r="F681" s="10">
        <f>D681/E681</f>
        <v>0.09166547123798593</v>
      </c>
      <c r="G681" s="10">
        <f>F681-F680</f>
        <v>0</v>
      </c>
    </row>
    <row r="682" s="2" customFormat="1" ht="13" customHeight="1">
      <c r="A682" t="s" s="6">
        <v>119</v>
      </c>
      <c r="B682" t="s" s="7">
        <v>120</v>
      </c>
      <c r="C682" s="8">
        <v>43417.347222222219</v>
      </c>
      <c r="D682" s="9">
        <v>3343</v>
      </c>
      <c r="E682" s="9">
        <v>34854</v>
      </c>
      <c r="F682" s="10">
        <f>D682/E682</f>
        <v>0.09591438572330292</v>
      </c>
      <c r="G682" s="10">
        <f>F682-F681</f>
        <v>0.004248914485316987</v>
      </c>
    </row>
    <row r="683" s="2" customFormat="1" ht="13" customHeight="1">
      <c r="A683" t="s" s="6">
        <v>119</v>
      </c>
      <c r="B683" t="s" s="7">
        <v>120</v>
      </c>
      <c r="C683" s="8">
        <v>43418.347222222219</v>
      </c>
      <c r="D683" s="9">
        <v>3711</v>
      </c>
      <c r="E683" s="9">
        <v>34862</v>
      </c>
      <c r="F683" s="10">
        <f>D683/E683</f>
        <v>0.1064482817967988</v>
      </c>
      <c r="G683" s="10">
        <f>F683-F682</f>
        <v>0.01053389607349589</v>
      </c>
    </row>
    <row r="684" s="2" customFormat="1" ht="13" customHeight="1">
      <c r="A684" t="s" s="6">
        <v>119</v>
      </c>
      <c r="B684" t="s" s="7">
        <v>120</v>
      </c>
      <c r="C684" s="8">
        <v>43419.347222222219</v>
      </c>
      <c r="D684" s="9">
        <v>3914</v>
      </c>
      <c r="E684" s="9">
        <v>34864</v>
      </c>
      <c r="F684" s="10">
        <f>D684/E684</f>
        <v>0.1122648003671409</v>
      </c>
      <c r="G684" s="10">
        <f>F684-F683</f>
        <v>0.005816518570342072</v>
      </c>
    </row>
    <row r="685" s="2" customFormat="1" ht="13" customHeight="1">
      <c r="A685" t="s" s="6">
        <v>119</v>
      </c>
      <c r="B685" t="s" s="7">
        <v>120</v>
      </c>
      <c r="C685" s="8">
        <v>43420.347222222219</v>
      </c>
      <c r="D685" s="9">
        <v>4056</v>
      </c>
      <c r="E685" s="9">
        <v>34865</v>
      </c>
      <c r="F685" s="10">
        <f>D685/E685</f>
        <v>0.1163344328122759</v>
      </c>
      <c r="G685" s="10">
        <f>F685-F684</f>
        <v>0.00406963244513503</v>
      </c>
    </row>
    <row r="686" s="2" customFormat="1" ht="13" customHeight="1">
      <c r="A686" t="s" s="6">
        <v>121</v>
      </c>
      <c r="B686" t="s" s="7">
        <v>122</v>
      </c>
      <c r="C686" s="8">
        <v>43409.347222222219</v>
      </c>
      <c r="D686" s="9">
        <v>9</v>
      </c>
      <c r="E686" s="9">
        <v>48452</v>
      </c>
      <c r="F686" s="10">
        <f>D686/E686</f>
        <v>0.0001857508461982994</v>
      </c>
      <c r="G686" s="10">
        <v>0</v>
      </c>
    </row>
    <row r="687" s="2" customFormat="1" ht="13" customHeight="1">
      <c r="A687" t="s" s="6">
        <v>121</v>
      </c>
      <c r="B687" t="s" s="7">
        <v>122</v>
      </c>
      <c r="C687" s="8">
        <v>43410.347222222219</v>
      </c>
      <c r="D687" s="9">
        <v>11</v>
      </c>
      <c r="E687" s="9">
        <v>48483</v>
      </c>
      <c r="F687" s="10">
        <f>D687/E687</f>
        <v>0.0002268836499391539</v>
      </c>
      <c r="G687" s="10">
        <f>F687-F686</f>
        <v>4.113280374085456e-05</v>
      </c>
    </row>
    <row r="688" s="2" customFormat="1" ht="13" customHeight="1">
      <c r="A688" t="s" s="6">
        <v>121</v>
      </c>
      <c r="B688" t="s" s="7">
        <v>122</v>
      </c>
      <c r="C688" s="8">
        <v>43411.347222222219</v>
      </c>
      <c r="D688" s="9">
        <v>11</v>
      </c>
      <c r="E688" s="9">
        <v>48494</v>
      </c>
      <c r="F688" s="10">
        <f>D688/E688</f>
        <v>0.000226832185425001</v>
      </c>
      <c r="G688" s="10">
        <f>F688-F687</f>
        <v>-5.146451415288106e-08</v>
      </c>
    </row>
    <row r="689" s="2" customFormat="1" ht="13" customHeight="1">
      <c r="A689" t="s" s="6">
        <v>121</v>
      </c>
      <c r="B689" t="s" s="7">
        <v>122</v>
      </c>
      <c r="C689" s="8">
        <v>43412.347222222219</v>
      </c>
      <c r="D689" s="9">
        <v>221</v>
      </c>
      <c r="E689" s="9">
        <v>48502</v>
      </c>
      <c r="F689" s="10">
        <f>D689/E689</f>
        <v>0.004556513133479032</v>
      </c>
      <c r="G689" s="10">
        <f>F689-F688</f>
        <v>0.00432968094805403</v>
      </c>
    </row>
    <row r="690" s="2" customFormat="1" ht="13" customHeight="1">
      <c r="A690" t="s" s="6">
        <v>121</v>
      </c>
      <c r="B690" t="s" s="7">
        <v>122</v>
      </c>
      <c r="C690" s="8">
        <v>43413.347222222219</v>
      </c>
      <c r="D690" s="9">
        <v>388</v>
      </c>
      <c r="E690" s="9">
        <v>48521</v>
      </c>
      <c r="F690" s="10">
        <f>D690/E690</f>
        <v>0.00799653758166567</v>
      </c>
      <c r="G690" s="10">
        <f>F690-F689</f>
        <v>0.003440024448186639</v>
      </c>
    </row>
    <row r="691" s="2" customFormat="1" ht="13" customHeight="1">
      <c r="A691" t="s" s="6">
        <v>121</v>
      </c>
      <c r="B691" t="s" s="7">
        <v>122</v>
      </c>
      <c r="C691" s="8">
        <v>43414.347222222219</v>
      </c>
      <c r="D691" s="9">
        <v>917</v>
      </c>
      <c r="E691" s="9">
        <v>48535</v>
      </c>
      <c r="F691" s="10">
        <f>D691/E691</f>
        <v>0.01889358195116926</v>
      </c>
      <c r="G691" s="10">
        <f>F691-F690</f>
        <v>0.01089704436950359</v>
      </c>
    </row>
    <row r="692" s="2" customFormat="1" ht="13" customHeight="1">
      <c r="A692" t="s" s="6">
        <v>121</v>
      </c>
      <c r="B692" t="s" s="7">
        <v>122</v>
      </c>
      <c r="C692" s="8">
        <v>43415.347222222219</v>
      </c>
      <c r="D692" s="9">
        <v>917</v>
      </c>
      <c r="E692" s="9">
        <v>48535</v>
      </c>
      <c r="F692" s="10">
        <f>D692/E692</f>
        <v>0.01889358195116926</v>
      </c>
      <c r="G692" s="10">
        <f>F692-F691</f>
        <v>0</v>
      </c>
    </row>
    <row r="693" s="2" customFormat="1" ht="13" customHeight="1">
      <c r="A693" t="s" s="6">
        <v>121</v>
      </c>
      <c r="B693" t="s" s="7">
        <v>122</v>
      </c>
      <c r="C693" s="8">
        <v>43416.347222222219</v>
      </c>
      <c r="D693" s="9">
        <v>917</v>
      </c>
      <c r="E693" s="9">
        <v>48544</v>
      </c>
      <c r="F693" s="10">
        <f>D693/E693</f>
        <v>0.01889007910349374</v>
      </c>
      <c r="G693" s="10">
        <f>F693-F692</f>
        <v>-3.502847675522502e-06</v>
      </c>
    </row>
    <row r="694" s="2" customFormat="1" ht="13" customHeight="1">
      <c r="A694" t="s" s="6">
        <v>121</v>
      </c>
      <c r="B694" t="s" s="7">
        <v>122</v>
      </c>
      <c r="C694" s="8">
        <v>43417.347222222219</v>
      </c>
      <c r="D694" s="9">
        <v>1272</v>
      </c>
      <c r="E694" s="9">
        <v>48544</v>
      </c>
      <c r="F694" s="10">
        <f>D694/E694</f>
        <v>0.02620303230059328</v>
      </c>
      <c r="G694" s="10">
        <f>F694-F693</f>
        <v>0.007312953197099539</v>
      </c>
    </row>
    <row r="695" s="2" customFormat="1" ht="13" customHeight="1">
      <c r="A695" t="s" s="6">
        <v>121</v>
      </c>
      <c r="B695" t="s" s="7">
        <v>122</v>
      </c>
      <c r="C695" s="8">
        <v>43418.347222222219</v>
      </c>
      <c r="D695" s="9">
        <v>2109</v>
      </c>
      <c r="E695" s="9">
        <v>48561</v>
      </c>
      <c r="F695" s="10">
        <f>D695/E695</f>
        <v>0.04342991289306233</v>
      </c>
      <c r="G695" s="10">
        <f>F695-F694</f>
        <v>0.01722688059246906</v>
      </c>
    </row>
    <row r="696" s="2" customFormat="1" ht="13" customHeight="1">
      <c r="A696" t="s" s="6">
        <v>121</v>
      </c>
      <c r="B696" t="s" s="7">
        <v>122</v>
      </c>
      <c r="C696" s="8">
        <v>43419.347222222219</v>
      </c>
      <c r="D696" s="9">
        <v>2807</v>
      </c>
      <c r="E696" s="9">
        <v>48568</v>
      </c>
      <c r="F696" s="10">
        <f>D696/E696</f>
        <v>0.05779525613572723</v>
      </c>
      <c r="G696" s="10">
        <f>F696-F695</f>
        <v>0.0143653432426649</v>
      </c>
    </row>
    <row r="697" s="2" customFormat="1" ht="13" customHeight="1">
      <c r="A697" t="s" s="6">
        <v>121</v>
      </c>
      <c r="B697" t="s" s="7">
        <v>122</v>
      </c>
      <c r="C697" s="8">
        <v>43420.347222222219</v>
      </c>
      <c r="D697" s="9">
        <v>3215</v>
      </c>
      <c r="E697" s="9">
        <v>48577</v>
      </c>
      <c r="F697" s="10">
        <f>D697/E697</f>
        <v>0.06618358482409371</v>
      </c>
      <c r="G697" s="10">
        <f>F697-F696</f>
        <v>0.008388328688366482</v>
      </c>
    </row>
    <row r="698" s="2" customFormat="1" ht="13" customHeight="1">
      <c r="A698" t="s" s="6">
        <v>123</v>
      </c>
      <c r="B698" t="s" s="7">
        <v>124</v>
      </c>
      <c r="C698" s="8">
        <v>43409.347222222219</v>
      </c>
      <c r="D698" s="9">
        <v>6</v>
      </c>
      <c r="E698" s="9">
        <v>40107</v>
      </c>
      <c r="F698" s="10">
        <f>D698/E698</f>
        <v>0.0001495998204802154</v>
      </c>
      <c r="G698" s="10">
        <v>0</v>
      </c>
    </row>
    <row r="699" s="2" customFormat="1" ht="13" customHeight="1">
      <c r="A699" t="s" s="6">
        <v>123</v>
      </c>
      <c r="B699" t="s" s="7">
        <v>124</v>
      </c>
      <c r="C699" s="8">
        <v>43410.347222222219</v>
      </c>
      <c r="D699" s="9">
        <v>6</v>
      </c>
      <c r="E699" s="9">
        <v>40129</v>
      </c>
      <c r="F699" s="10">
        <f>D699/E699</f>
        <v>0.0001495178050786214</v>
      </c>
      <c r="G699" s="10">
        <f>F699-F698</f>
        <v>-8.201540159397135e-08</v>
      </c>
    </row>
    <row r="700" s="2" customFormat="1" ht="13" customHeight="1">
      <c r="A700" t="s" s="6">
        <v>123</v>
      </c>
      <c r="B700" t="s" s="7">
        <v>124</v>
      </c>
      <c r="C700" s="8">
        <v>43411.347222222219</v>
      </c>
      <c r="D700" s="9">
        <v>6</v>
      </c>
      <c r="E700" s="9">
        <v>40137</v>
      </c>
      <c r="F700" s="10">
        <f>D700/E700</f>
        <v>0.0001494880035877121</v>
      </c>
      <c r="G700" s="10">
        <f>F700-F699</f>
        <v>-2.980149090936295e-08</v>
      </c>
    </row>
    <row r="701" s="2" customFormat="1" ht="13" customHeight="1">
      <c r="A701" t="s" s="6">
        <v>123</v>
      </c>
      <c r="B701" t="s" s="7">
        <v>124</v>
      </c>
      <c r="C701" s="8">
        <v>43412.347222222219</v>
      </c>
      <c r="D701" s="9">
        <v>67</v>
      </c>
      <c r="E701" s="9">
        <v>40142</v>
      </c>
      <c r="F701" s="10">
        <f>D701/E701</f>
        <v>0.001669074784514972</v>
      </c>
      <c r="G701" s="10">
        <f>F701-F700</f>
        <v>0.00151958678092726</v>
      </c>
    </row>
    <row r="702" s="2" customFormat="1" ht="13" customHeight="1">
      <c r="A702" t="s" s="6">
        <v>123</v>
      </c>
      <c r="B702" t="s" s="7">
        <v>124</v>
      </c>
      <c r="C702" s="8">
        <v>43413.347222222219</v>
      </c>
      <c r="D702" s="9">
        <v>177</v>
      </c>
      <c r="E702" s="9">
        <v>40151</v>
      </c>
      <c r="F702" s="10">
        <f>D702/E702</f>
        <v>0.004408358446863092</v>
      </c>
      <c r="G702" s="10">
        <f>F702-F701</f>
        <v>0.00273928366234812</v>
      </c>
    </row>
    <row r="703" s="2" customFormat="1" ht="13" customHeight="1">
      <c r="A703" t="s" s="6">
        <v>123</v>
      </c>
      <c r="B703" t="s" s="7">
        <v>124</v>
      </c>
      <c r="C703" s="8">
        <v>43414.347222222219</v>
      </c>
      <c r="D703" s="9">
        <v>421</v>
      </c>
      <c r="E703" s="9">
        <v>40148</v>
      </c>
      <c r="F703" s="10">
        <f>D703/E703</f>
        <v>0.01048620105609246</v>
      </c>
      <c r="G703" s="10">
        <f>F703-F702</f>
        <v>0.006077842609229366</v>
      </c>
    </row>
    <row r="704" s="2" customFormat="1" ht="13" customHeight="1">
      <c r="A704" t="s" s="6">
        <v>123</v>
      </c>
      <c r="B704" t="s" s="7">
        <v>124</v>
      </c>
      <c r="C704" s="8">
        <v>43415.347222222219</v>
      </c>
      <c r="D704" s="9">
        <v>421</v>
      </c>
      <c r="E704" s="9">
        <v>40148</v>
      </c>
      <c r="F704" s="10">
        <f>D704/E704</f>
        <v>0.01048620105609246</v>
      </c>
      <c r="G704" s="10">
        <f>F704-F703</f>
        <v>0</v>
      </c>
    </row>
    <row r="705" s="2" customFormat="1" ht="13" customHeight="1">
      <c r="A705" t="s" s="6">
        <v>123</v>
      </c>
      <c r="B705" t="s" s="7">
        <v>124</v>
      </c>
      <c r="C705" s="8">
        <v>43416.347222222219</v>
      </c>
      <c r="D705" s="9">
        <v>421</v>
      </c>
      <c r="E705" s="9">
        <v>40155</v>
      </c>
      <c r="F705" s="10">
        <f>D705/E705</f>
        <v>0.01048437305441415</v>
      </c>
      <c r="G705" s="10">
        <f>F705-F704</f>
        <v>-1.828001678312596e-06</v>
      </c>
    </row>
    <row r="706" s="2" customFormat="1" ht="13" customHeight="1">
      <c r="A706" t="s" s="6">
        <v>123</v>
      </c>
      <c r="B706" t="s" s="7">
        <v>124</v>
      </c>
      <c r="C706" s="8">
        <v>43417.347222222219</v>
      </c>
      <c r="D706" s="9">
        <v>588</v>
      </c>
      <c r="E706" s="9">
        <v>40160</v>
      </c>
      <c r="F706" s="10">
        <f>D706/E706</f>
        <v>0.01464143426294821</v>
      </c>
      <c r="G706" s="10">
        <f>F706-F705</f>
        <v>0.004157061208534062</v>
      </c>
    </row>
    <row r="707" s="2" customFormat="1" ht="13" customHeight="1">
      <c r="A707" t="s" s="6">
        <v>123</v>
      </c>
      <c r="B707" t="s" s="7">
        <v>124</v>
      </c>
      <c r="C707" s="8">
        <v>43418.347222222219</v>
      </c>
      <c r="D707" s="9">
        <v>1206</v>
      </c>
      <c r="E707" s="9">
        <v>40164</v>
      </c>
      <c r="F707" s="10">
        <f>D707/E707</f>
        <v>0.03002688975201673</v>
      </c>
      <c r="G707" s="10">
        <f>F707-F706</f>
        <v>0.01538545548906852</v>
      </c>
    </row>
    <row r="708" s="2" customFormat="1" ht="13" customHeight="1">
      <c r="A708" t="s" s="6">
        <v>123</v>
      </c>
      <c r="B708" t="s" s="7">
        <v>124</v>
      </c>
      <c r="C708" s="8">
        <v>43419.347222222219</v>
      </c>
      <c r="D708" s="9">
        <v>1686</v>
      </c>
      <c r="E708" s="9">
        <v>40173</v>
      </c>
      <c r="F708" s="10">
        <f>D708/E708</f>
        <v>0.04196848629676649</v>
      </c>
      <c r="G708" s="10">
        <f>F708-F707</f>
        <v>0.01194159654474975</v>
      </c>
    </row>
    <row r="709" s="2" customFormat="1" ht="13" customHeight="1">
      <c r="A709" t="s" s="6">
        <v>123</v>
      </c>
      <c r="B709" t="s" s="7">
        <v>124</v>
      </c>
      <c r="C709" s="8">
        <v>43420.347222222219</v>
      </c>
      <c r="D709" s="9">
        <v>1977</v>
      </c>
      <c r="E709" s="9">
        <v>40175</v>
      </c>
      <c r="F709" s="10">
        <f>D709/E709</f>
        <v>0.04920970752955818</v>
      </c>
      <c r="G709" s="10">
        <f>F709-F708</f>
        <v>0.007241221232791695</v>
      </c>
    </row>
    <row r="710" s="2" customFormat="1" ht="13" customHeight="1">
      <c r="A710" t="s" s="6">
        <v>125</v>
      </c>
      <c r="B710" t="s" s="7">
        <v>126</v>
      </c>
      <c r="C710" s="8">
        <v>43409.347222222219</v>
      </c>
      <c r="D710" s="9">
        <v>189</v>
      </c>
      <c r="E710" s="9">
        <v>43836</v>
      </c>
      <c r="F710" s="10">
        <f>D710/E710</f>
        <v>0.004311524774158226</v>
      </c>
      <c r="G710" s="10">
        <v>0</v>
      </c>
    </row>
    <row r="711" s="2" customFormat="1" ht="13" customHeight="1">
      <c r="A711" t="s" s="6">
        <v>125</v>
      </c>
      <c r="B711" t="s" s="7">
        <v>126</v>
      </c>
      <c r="C711" s="8">
        <v>43410.347222222219</v>
      </c>
      <c r="D711" s="9">
        <v>315</v>
      </c>
      <c r="E711" s="9">
        <v>43867</v>
      </c>
      <c r="F711" s="10">
        <f>D711/E711</f>
        <v>0.00718079649850685</v>
      </c>
      <c r="G711" s="10">
        <f>F711-F710</f>
        <v>0.002869271724348624</v>
      </c>
    </row>
    <row r="712" s="2" customFormat="1" ht="13" customHeight="1">
      <c r="A712" t="s" s="6">
        <v>125</v>
      </c>
      <c r="B712" t="s" s="7">
        <v>126</v>
      </c>
      <c r="C712" s="8">
        <v>43411.347222222219</v>
      </c>
      <c r="D712" s="9">
        <v>428</v>
      </c>
      <c r="E712" s="9">
        <v>43869</v>
      </c>
      <c r="F712" s="10">
        <f>D712/E712</f>
        <v>0.009756319952586108</v>
      </c>
      <c r="G712" s="10">
        <f>F712-F711</f>
        <v>0.002575523454079258</v>
      </c>
    </row>
    <row r="713" s="2" customFormat="1" ht="13" customHeight="1">
      <c r="A713" t="s" s="6">
        <v>125</v>
      </c>
      <c r="B713" t="s" s="7">
        <v>126</v>
      </c>
      <c r="C713" s="8">
        <v>43412.347222222219</v>
      </c>
      <c r="D713" s="9">
        <v>1217</v>
      </c>
      <c r="E713" s="9">
        <v>43876</v>
      </c>
      <c r="F713" s="10">
        <f>D713/E713</f>
        <v>0.02773725954963989</v>
      </c>
      <c r="G713" s="10">
        <f>F713-F712</f>
        <v>0.01798093959705378</v>
      </c>
    </row>
    <row r="714" s="2" customFormat="1" ht="13" customHeight="1">
      <c r="A714" t="s" s="6">
        <v>125</v>
      </c>
      <c r="B714" t="s" s="7">
        <v>126</v>
      </c>
      <c r="C714" s="8">
        <v>43413.347222222219</v>
      </c>
      <c r="D714" s="9">
        <v>2663</v>
      </c>
      <c r="E714" s="9">
        <v>43885</v>
      </c>
      <c r="F714" s="10">
        <f>D714/E714</f>
        <v>0.06068132619346018</v>
      </c>
      <c r="G714" s="10">
        <f>F714-F713</f>
        <v>0.03294406664382028</v>
      </c>
    </row>
    <row r="715" s="2" customFormat="1" ht="13" customHeight="1">
      <c r="A715" t="s" s="6">
        <v>125</v>
      </c>
      <c r="B715" t="s" s="7">
        <v>126</v>
      </c>
      <c r="C715" s="8">
        <v>43414.347222222219</v>
      </c>
      <c r="D715" s="9">
        <v>3600</v>
      </c>
      <c r="E715" s="9">
        <v>43901</v>
      </c>
      <c r="F715" s="10">
        <f>D715/E715</f>
        <v>0.08200268786588005</v>
      </c>
      <c r="G715" s="10">
        <f>F715-F714</f>
        <v>0.02132136167241987</v>
      </c>
    </row>
    <row r="716" s="2" customFormat="1" ht="13" customHeight="1">
      <c r="A716" t="s" s="6">
        <v>125</v>
      </c>
      <c r="B716" t="s" s="7">
        <v>126</v>
      </c>
      <c r="C716" s="8">
        <v>43415.347222222219</v>
      </c>
      <c r="D716" s="9">
        <v>3600</v>
      </c>
      <c r="E716" s="9">
        <v>43901</v>
      </c>
      <c r="F716" s="10">
        <f>D716/E716</f>
        <v>0.08200268786588005</v>
      </c>
      <c r="G716" s="10">
        <f>F716-F715</f>
        <v>0</v>
      </c>
    </row>
    <row r="717" s="2" customFormat="1" ht="13" customHeight="1">
      <c r="A717" t="s" s="6">
        <v>125</v>
      </c>
      <c r="B717" t="s" s="7">
        <v>126</v>
      </c>
      <c r="C717" s="8">
        <v>43416.347222222219</v>
      </c>
      <c r="D717" s="9">
        <v>3600</v>
      </c>
      <c r="E717" s="9">
        <v>43904</v>
      </c>
      <c r="F717" s="10">
        <f>D717/E717</f>
        <v>0.08199708454810496</v>
      </c>
      <c r="G717" s="10">
        <f>F717-F716</f>
        <v>-5.603317775090821e-06</v>
      </c>
    </row>
    <row r="718" s="2" customFormat="1" ht="13" customHeight="1">
      <c r="A718" t="s" s="6">
        <v>125</v>
      </c>
      <c r="B718" t="s" s="7">
        <v>126</v>
      </c>
      <c r="C718" s="8">
        <v>43417.347222222219</v>
      </c>
      <c r="D718" s="9">
        <v>4015</v>
      </c>
      <c r="E718" s="9">
        <v>43906</v>
      </c>
      <c r="F718" s="10">
        <f>D718/E718</f>
        <v>0.09144536054297818</v>
      </c>
      <c r="G718" s="10">
        <f>F718-F717</f>
        <v>0.009448275994873218</v>
      </c>
    </row>
    <row r="719" s="2" customFormat="1" ht="13" customHeight="1">
      <c r="A719" t="s" s="6">
        <v>125</v>
      </c>
      <c r="B719" t="s" s="7">
        <v>126</v>
      </c>
      <c r="C719" s="8">
        <v>43418.347222222219</v>
      </c>
      <c r="D719" s="9">
        <v>4497</v>
      </c>
      <c r="E719" s="9">
        <v>43923</v>
      </c>
      <c r="F719" s="10">
        <f>D719/E719</f>
        <v>0.1023837169592241</v>
      </c>
      <c r="G719" s="10">
        <f>F719-F718</f>
        <v>0.01093835641624592</v>
      </c>
    </row>
    <row r="720" s="2" customFormat="1" ht="13" customHeight="1">
      <c r="A720" t="s" s="6">
        <v>125</v>
      </c>
      <c r="B720" t="s" s="7">
        <v>126</v>
      </c>
      <c r="C720" s="8">
        <v>43419.347222222219</v>
      </c>
      <c r="D720" s="9">
        <v>5038</v>
      </c>
      <c r="E720" s="9">
        <v>43937</v>
      </c>
      <c r="F720" s="10">
        <f>D720/E720</f>
        <v>0.1146641782552291</v>
      </c>
      <c r="G720" s="10">
        <f>F720-F719</f>
        <v>0.01228046129600498</v>
      </c>
    </row>
    <row r="721" s="2" customFormat="1" ht="13" customHeight="1">
      <c r="A721" t="s" s="6">
        <v>125</v>
      </c>
      <c r="B721" t="s" s="7">
        <v>126</v>
      </c>
      <c r="C721" s="8">
        <v>43420.347222222219</v>
      </c>
      <c r="D721" s="9">
        <v>5450</v>
      </c>
      <c r="E721" s="9">
        <v>43947</v>
      </c>
      <c r="F721" s="10">
        <f>D721/E721</f>
        <v>0.1240130156779757</v>
      </c>
      <c r="G721" s="10">
        <f>F721-F720</f>
        <v>0.00934883742274667</v>
      </c>
    </row>
    <row r="722" s="2" customFormat="1" ht="13" customHeight="1">
      <c r="A722" t="s" s="6">
        <v>127</v>
      </c>
      <c r="B722" t="s" s="7">
        <v>128</v>
      </c>
      <c r="C722" s="8">
        <v>43409.347222222219</v>
      </c>
      <c r="D722" s="9">
        <v>1</v>
      </c>
      <c r="E722" s="9">
        <v>20472</v>
      </c>
      <c r="F722" s="10">
        <f>D722/E722</f>
        <v>4.884720593982025e-05</v>
      </c>
      <c r="G722" s="10">
        <v>0</v>
      </c>
    </row>
    <row r="723" s="2" customFormat="1" ht="13" customHeight="1">
      <c r="A723" t="s" s="6">
        <v>127</v>
      </c>
      <c r="B723" t="s" s="7">
        <v>128</v>
      </c>
      <c r="C723" s="8">
        <v>43410.347222222219</v>
      </c>
      <c r="D723" s="9">
        <v>6</v>
      </c>
      <c r="E723" s="9">
        <v>20471</v>
      </c>
      <c r="F723" s="10">
        <f>D723/E723</f>
        <v>0.0002930975526354355</v>
      </c>
      <c r="G723" s="10">
        <f>F723-F722</f>
        <v>0.0002442503466956153</v>
      </c>
    </row>
    <row r="724" s="2" customFormat="1" ht="13" customHeight="1">
      <c r="A724" t="s" s="6">
        <v>127</v>
      </c>
      <c r="B724" t="s" s="7">
        <v>128</v>
      </c>
      <c r="C724" s="8">
        <v>43411.347222222219</v>
      </c>
      <c r="D724" s="9">
        <v>7</v>
      </c>
      <c r="E724" s="9">
        <v>20473</v>
      </c>
      <c r="F724" s="10">
        <f>D724/E724</f>
        <v>0.0003419137400478679</v>
      </c>
      <c r="G724" s="10">
        <f>F724-F723</f>
        <v>4.881618741243244e-05</v>
      </c>
    </row>
    <row r="725" s="2" customFormat="1" ht="13" customHeight="1">
      <c r="A725" t="s" s="6">
        <v>127</v>
      </c>
      <c r="B725" t="s" s="7">
        <v>128</v>
      </c>
      <c r="C725" s="8">
        <v>43412.347222222219</v>
      </c>
      <c r="D725" s="9">
        <v>220</v>
      </c>
      <c r="E725" s="9">
        <v>20475</v>
      </c>
      <c r="F725" s="10">
        <f>D725/E725</f>
        <v>0.01074481074481074</v>
      </c>
      <c r="G725" s="10">
        <f>F725-F724</f>
        <v>0.01040289700476288</v>
      </c>
    </row>
    <row r="726" s="2" customFormat="1" ht="13" customHeight="1">
      <c r="A726" t="s" s="6">
        <v>127</v>
      </c>
      <c r="B726" t="s" s="7">
        <v>128</v>
      </c>
      <c r="C726" s="8">
        <v>43413.347222222219</v>
      </c>
      <c r="D726" s="9">
        <v>752</v>
      </c>
      <c r="E726" s="9">
        <v>20478</v>
      </c>
      <c r="F726" s="10">
        <f>D726/E726</f>
        <v>0.03672233616564118</v>
      </c>
      <c r="G726" s="10">
        <f>F726-F725</f>
        <v>0.02597752542083043</v>
      </c>
    </row>
    <row r="727" s="2" customFormat="1" ht="13" customHeight="1">
      <c r="A727" t="s" s="6">
        <v>127</v>
      </c>
      <c r="B727" t="s" s="7">
        <v>128</v>
      </c>
      <c r="C727" s="8">
        <v>43414.347222222219</v>
      </c>
      <c r="D727" s="9">
        <v>973</v>
      </c>
      <c r="E727" s="9">
        <v>20474</v>
      </c>
      <c r="F727" s="10">
        <f>D727/E727</f>
        <v>0.04752368858063886</v>
      </c>
      <c r="G727" s="10">
        <f>F727-F726</f>
        <v>0.01080135241499768</v>
      </c>
    </row>
    <row r="728" s="2" customFormat="1" ht="13" customHeight="1">
      <c r="A728" t="s" s="6">
        <v>127</v>
      </c>
      <c r="B728" t="s" s="7">
        <v>128</v>
      </c>
      <c r="C728" s="8">
        <v>43415.347222222219</v>
      </c>
      <c r="D728" s="9">
        <v>973</v>
      </c>
      <c r="E728" s="9">
        <v>20474</v>
      </c>
      <c r="F728" s="10">
        <f>D728/E728</f>
        <v>0.04752368858063886</v>
      </c>
      <c r="G728" s="10">
        <f>F728-F727</f>
        <v>0</v>
      </c>
    </row>
    <row r="729" s="2" customFormat="1" ht="13" customHeight="1">
      <c r="A729" t="s" s="6">
        <v>127</v>
      </c>
      <c r="B729" t="s" s="7">
        <v>128</v>
      </c>
      <c r="C729" s="8">
        <v>43416.347222222219</v>
      </c>
      <c r="D729" s="9">
        <v>973</v>
      </c>
      <c r="E729" s="9">
        <v>20476</v>
      </c>
      <c r="F729" s="10">
        <f>D729/E729</f>
        <v>0.04751904668880641</v>
      </c>
      <c r="G729" s="10">
        <f>F729-F728</f>
        <v>-4.641891832447842e-06</v>
      </c>
    </row>
    <row r="730" s="2" customFormat="1" ht="13" customHeight="1">
      <c r="A730" t="s" s="6">
        <v>127</v>
      </c>
      <c r="B730" t="s" s="7">
        <v>128</v>
      </c>
      <c r="C730" s="8">
        <v>43417.347222222219</v>
      </c>
      <c r="D730" s="9">
        <v>1182</v>
      </c>
      <c r="E730" s="9">
        <v>20476</v>
      </c>
      <c r="F730" s="10">
        <f>D730/E730</f>
        <v>0.05772611838249658</v>
      </c>
      <c r="G730" s="10">
        <f>F730-F729</f>
        <v>0.01020707169369017</v>
      </c>
    </row>
    <row r="731" s="2" customFormat="1" ht="13" customHeight="1">
      <c r="A731" t="s" s="6">
        <v>127</v>
      </c>
      <c r="B731" t="s" s="7">
        <v>128</v>
      </c>
      <c r="C731" s="8">
        <v>43418.347222222219</v>
      </c>
      <c r="D731" s="9">
        <v>1462</v>
      </c>
      <c r="E731" s="9">
        <v>20477</v>
      </c>
      <c r="F731" s="10">
        <f>D731/E731</f>
        <v>0.07139717732089662</v>
      </c>
      <c r="G731" s="10">
        <f>F731-F730</f>
        <v>0.01367105893840004</v>
      </c>
    </row>
    <row r="732" s="2" customFormat="1" ht="13" customHeight="1">
      <c r="A732" t="s" s="6">
        <v>127</v>
      </c>
      <c r="B732" t="s" s="7">
        <v>128</v>
      </c>
      <c r="C732" s="8">
        <v>43419.347222222219</v>
      </c>
      <c r="D732" s="9">
        <v>1745</v>
      </c>
      <c r="E732" s="9">
        <v>20478</v>
      </c>
      <c r="F732" s="10">
        <f>D732/E732</f>
        <v>0.08521339974606895</v>
      </c>
      <c r="G732" s="10">
        <f>F732-F731</f>
        <v>0.01381622242517233</v>
      </c>
    </row>
    <row r="733" s="2" customFormat="1" ht="13" customHeight="1">
      <c r="A733" t="s" s="6">
        <v>127</v>
      </c>
      <c r="B733" t="s" s="7">
        <v>128</v>
      </c>
      <c r="C733" s="8">
        <v>43420.347222222219</v>
      </c>
      <c r="D733" s="9">
        <v>1773</v>
      </c>
      <c r="E733" s="9">
        <v>20477</v>
      </c>
      <c r="F733" s="10">
        <f>D733/E733</f>
        <v>0.08658494896713385</v>
      </c>
      <c r="G733" s="10">
        <f>F733-F732</f>
        <v>0.001371549221064902</v>
      </c>
    </row>
    <row r="734" s="2" customFormat="1" ht="13" customHeight="1">
      <c r="A734" t="s" s="6">
        <v>129</v>
      </c>
      <c r="B734" t="s" s="7">
        <v>130</v>
      </c>
      <c r="C734" s="8">
        <v>43409.347222222219</v>
      </c>
      <c r="D734" s="9">
        <v>15</v>
      </c>
      <c r="E734" s="9">
        <v>13911</v>
      </c>
      <c r="F734" s="10">
        <f>D734/E734</f>
        <v>0.00107828337287039</v>
      </c>
      <c r="G734" s="10">
        <v>0</v>
      </c>
    </row>
    <row r="735" s="2" customFormat="1" ht="13" customHeight="1">
      <c r="A735" t="s" s="6">
        <v>129</v>
      </c>
      <c r="B735" t="s" s="7">
        <v>130</v>
      </c>
      <c r="C735" s="8">
        <v>43410.347222222219</v>
      </c>
      <c r="D735" s="9">
        <v>36</v>
      </c>
      <c r="E735" s="9">
        <v>13923</v>
      </c>
      <c r="F735" s="10">
        <f>D735/E735</f>
        <v>0.002585649644473174</v>
      </c>
      <c r="G735" s="10">
        <f>F735-F734</f>
        <v>0.001507366271602783</v>
      </c>
    </row>
    <row r="736" s="2" customFormat="1" ht="13" customHeight="1">
      <c r="A736" t="s" s="6">
        <v>129</v>
      </c>
      <c r="B736" t="s" s="7">
        <v>130</v>
      </c>
      <c r="C736" s="8">
        <v>43411.347222222219</v>
      </c>
      <c r="D736" s="9">
        <v>43</v>
      </c>
      <c r="E736" s="9">
        <v>13921</v>
      </c>
      <c r="F736" s="10">
        <f>D736/E736</f>
        <v>0.003088858559011565</v>
      </c>
      <c r="G736" s="10">
        <f>F736-F735</f>
        <v>0.0005032089145383914</v>
      </c>
    </row>
    <row r="737" s="2" customFormat="1" ht="13" customHeight="1">
      <c r="A737" t="s" s="6">
        <v>129</v>
      </c>
      <c r="B737" t="s" s="7">
        <v>130</v>
      </c>
      <c r="C737" s="8">
        <v>43412.347222222219</v>
      </c>
      <c r="D737" s="9">
        <v>177</v>
      </c>
      <c r="E737" s="9">
        <v>13923</v>
      </c>
      <c r="F737" s="10">
        <f>D737/E737</f>
        <v>0.01271277741865977</v>
      </c>
      <c r="G737" s="10">
        <f>F737-F736</f>
        <v>0.009623918859648205</v>
      </c>
    </row>
    <row r="738" s="2" customFormat="1" ht="13" customHeight="1">
      <c r="A738" t="s" s="6">
        <v>129</v>
      </c>
      <c r="B738" t="s" s="7">
        <v>130</v>
      </c>
      <c r="C738" s="8">
        <v>43413.347222222219</v>
      </c>
      <c r="D738" s="9">
        <v>465</v>
      </c>
      <c r="E738" s="9">
        <v>13927</v>
      </c>
      <c r="F738" s="10">
        <f>D738/E738</f>
        <v>0.03338838227902635</v>
      </c>
      <c r="G738" s="10">
        <f>F738-F737</f>
        <v>0.02067560486036658</v>
      </c>
    </row>
    <row r="739" s="2" customFormat="1" ht="13" customHeight="1">
      <c r="A739" t="s" s="6">
        <v>129</v>
      </c>
      <c r="B739" t="s" s="7">
        <v>130</v>
      </c>
      <c r="C739" s="8">
        <v>43414.347222222219</v>
      </c>
      <c r="D739" s="9">
        <v>767</v>
      </c>
      <c r="E739" s="9">
        <v>13929</v>
      </c>
      <c r="F739" s="10">
        <f>D739/E739</f>
        <v>0.05506497235982483</v>
      </c>
      <c r="G739" s="10">
        <f>F739-F738</f>
        <v>0.02167659008079847</v>
      </c>
    </row>
    <row r="740" s="2" customFormat="1" ht="13" customHeight="1">
      <c r="A740" t="s" s="6">
        <v>129</v>
      </c>
      <c r="B740" t="s" s="7">
        <v>130</v>
      </c>
      <c r="C740" s="8">
        <v>43415.347222222219</v>
      </c>
      <c r="D740" s="9">
        <v>767</v>
      </c>
      <c r="E740" s="9">
        <v>13930</v>
      </c>
      <c r="F740" s="10">
        <f>D740/E740</f>
        <v>0.05506101938262743</v>
      </c>
      <c r="G740" s="10">
        <f>F740-F739</f>
        <v>-3.952977197400898e-06</v>
      </c>
    </row>
    <row r="741" s="2" customFormat="1" ht="13" customHeight="1">
      <c r="A741" t="s" s="6">
        <v>129</v>
      </c>
      <c r="B741" t="s" s="7">
        <v>130</v>
      </c>
      <c r="C741" s="8">
        <v>43416.347222222219</v>
      </c>
      <c r="D741" s="9">
        <v>767</v>
      </c>
      <c r="E741" s="9">
        <v>13928</v>
      </c>
      <c r="F741" s="10">
        <f>D741/E741</f>
        <v>0.0550689259046525</v>
      </c>
      <c r="G741" s="10">
        <f>F741-F740</f>
        <v>7.906522025070972e-06</v>
      </c>
    </row>
    <row r="742" s="2" customFormat="1" ht="13" customHeight="1">
      <c r="A742" t="s" s="6">
        <v>129</v>
      </c>
      <c r="B742" t="s" s="7">
        <v>130</v>
      </c>
      <c r="C742" s="8">
        <v>43417.347222222219</v>
      </c>
      <c r="D742" s="9">
        <v>860</v>
      </c>
      <c r="E742" s="9">
        <v>13928</v>
      </c>
      <c r="F742" s="10">
        <f>D742/E742</f>
        <v>0.0617461229178633</v>
      </c>
      <c r="G742" s="10">
        <f>F742-F741</f>
        <v>0.006677197013210803</v>
      </c>
    </row>
    <row r="743" s="2" customFormat="1" ht="13" customHeight="1">
      <c r="A743" t="s" s="6">
        <v>129</v>
      </c>
      <c r="B743" t="s" s="7">
        <v>130</v>
      </c>
      <c r="C743" s="8">
        <v>43418.347222222219</v>
      </c>
      <c r="D743" s="9">
        <v>1019</v>
      </c>
      <c r="E743" s="9">
        <v>13926</v>
      </c>
      <c r="F743" s="10">
        <f>D743/E743</f>
        <v>0.07317248312508975</v>
      </c>
      <c r="G743" s="10">
        <f>F743-F742</f>
        <v>0.01142636020722645</v>
      </c>
    </row>
    <row r="744" s="2" customFormat="1" ht="13" customHeight="1">
      <c r="A744" t="s" s="6">
        <v>129</v>
      </c>
      <c r="B744" t="s" s="7">
        <v>130</v>
      </c>
      <c r="C744" s="8">
        <v>43419.347222222219</v>
      </c>
      <c r="D744" s="9">
        <v>1130</v>
      </c>
      <c r="E744" s="9">
        <v>13928</v>
      </c>
      <c r="F744" s="10">
        <f>D744/E744</f>
        <v>0.08113153360137852</v>
      </c>
      <c r="G744" s="10">
        <f>F744-F743</f>
        <v>0.007959050476288768</v>
      </c>
    </row>
    <row r="745" s="2" customFormat="1" ht="13" customHeight="1">
      <c r="A745" t="s" s="6">
        <v>129</v>
      </c>
      <c r="B745" t="s" s="7">
        <v>130</v>
      </c>
      <c r="C745" s="8">
        <v>43420.347222222219</v>
      </c>
      <c r="D745" s="9">
        <v>1210</v>
      </c>
      <c r="E745" s="9">
        <v>13932</v>
      </c>
      <c r="F745" s="10">
        <f>D745/E745</f>
        <v>0.08685041630778065</v>
      </c>
      <c r="G745" s="10">
        <f>F745-F744</f>
        <v>0.005718882706402126</v>
      </c>
    </row>
    <row r="746" s="2" customFormat="1" ht="13" customHeight="1">
      <c r="A746" t="s" s="6">
        <v>131</v>
      </c>
      <c r="B746" t="s" s="7">
        <v>132</v>
      </c>
      <c r="C746" s="8">
        <v>43409.347222222219</v>
      </c>
      <c r="D746" s="9">
        <v>2</v>
      </c>
      <c r="E746" s="9">
        <v>41829</v>
      </c>
      <c r="F746" s="10">
        <f>D746/E746</f>
        <v>4.781371775562409e-05</v>
      </c>
      <c r="G746" s="10">
        <v>0</v>
      </c>
    </row>
    <row r="747" s="2" customFormat="1" ht="13" customHeight="1">
      <c r="A747" t="s" s="6">
        <v>131</v>
      </c>
      <c r="B747" t="s" s="7">
        <v>132</v>
      </c>
      <c r="C747" s="8">
        <v>43410.347222222219</v>
      </c>
      <c r="D747" s="9">
        <v>6</v>
      </c>
      <c r="E747" s="9">
        <v>41842</v>
      </c>
      <c r="F747" s="10">
        <f>D747/E747</f>
        <v>0.0001433965871612256</v>
      </c>
      <c r="G747" s="10">
        <f>F747-F746</f>
        <v>9.558286940560147e-05</v>
      </c>
    </row>
    <row r="748" s="2" customFormat="1" ht="13" customHeight="1">
      <c r="A748" t="s" s="6">
        <v>131</v>
      </c>
      <c r="B748" t="s" s="7">
        <v>132</v>
      </c>
      <c r="C748" s="8">
        <v>43411.347222222219</v>
      </c>
      <c r="D748" s="9">
        <v>6</v>
      </c>
      <c r="E748" s="9">
        <v>41844</v>
      </c>
      <c r="F748" s="10">
        <f>D748/E748</f>
        <v>0.0001433897332950961</v>
      </c>
      <c r="G748" s="10">
        <f>F748-F747</f>
        <v>-6.853866129507983e-09</v>
      </c>
    </row>
    <row r="749" s="2" customFormat="1" ht="13" customHeight="1">
      <c r="A749" t="s" s="6">
        <v>131</v>
      </c>
      <c r="B749" t="s" s="7">
        <v>132</v>
      </c>
      <c r="C749" s="8">
        <v>43412.347222222219</v>
      </c>
      <c r="D749" s="9">
        <v>43</v>
      </c>
      <c r="E749" s="9">
        <v>41841</v>
      </c>
      <c r="F749" s="10">
        <f>D749/E749</f>
        <v>0.00102770010277001</v>
      </c>
      <c r="G749" s="10">
        <f>F749-F748</f>
        <v>0.0008843103694749142</v>
      </c>
    </row>
    <row r="750" s="2" customFormat="1" ht="13" customHeight="1">
      <c r="A750" t="s" s="6">
        <v>131</v>
      </c>
      <c r="B750" t="s" s="7">
        <v>132</v>
      </c>
      <c r="C750" s="8">
        <v>43413.347222222219</v>
      </c>
      <c r="D750" s="9">
        <v>97</v>
      </c>
      <c r="E750" s="9">
        <v>41844</v>
      </c>
      <c r="F750" s="10">
        <f>D750/E750</f>
        <v>0.002318134021604053</v>
      </c>
      <c r="G750" s="10">
        <f>F750-F749</f>
        <v>0.001290433918834043</v>
      </c>
    </row>
    <row r="751" s="2" customFormat="1" ht="13" customHeight="1">
      <c r="A751" t="s" s="6">
        <v>131</v>
      </c>
      <c r="B751" t="s" s="7">
        <v>132</v>
      </c>
      <c r="C751" s="8">
        <v>43414.347222222219</v>
      </c>
      <c r="D751" s="9">
        <v>201</v>
      </c>
      <c r="E751" s="9">
        <v>41843</v>
      </c>
      <c r="F751" s="10">
        <f>D751/E751</f>
        <v>0.004803670864899744</v>
      </c>
      <c r="G751" s="10">
        <f>F751-F750</f>
        <v>0.002485536843295691</v>
      </c>
    </row>
    <row r="752" s="2" customFormat="1" ht="13" customHeight="1">
      <c r="A752" t="s" s="6">
        <v>131</v>
      </c>
      <c r="B752" t="s" s="7">
        <v>132</v>
      </c>
      <c r="C752" s="8">
        <v>43415.347222222219</v>
      </c>
      <c r="D752" s="9">
        <v>201</v>
      </c>
      <c r="E752" s="9">
        <v>41844</v>
      </c>
      <c r="F752" s="10">
        <f>D752/E752</f>
        <v>0.004803556065385718</v>
      </c>
      <c r="G752" s="10">
        <f>F752-F751</f>
        <v>-1.14799514026008e-07</v>
      </c>
    </row>
    <row r="753" s="2" customFormat="1" ht="13" customHeight="1">
      <c r="A753" t="s" s="6">
        <v>131</v>
      </c>
      <c r="B753" t="s" s="7">
        <v>132</v>
      </c>
      <c r="C753" s="8">
        <v>43416.347222222219</v>
      </c>
      <c r="D753" s="9">
        <v>201</v>
      </c>
      <c r="E753" s="9">
        <v>41848</v>
      </c>
      <c r="F753" s="10">
        <f>D753/E753</f>
        <v>0.004803096922194609</v>
      </c>
      <c r="G753" s="10">
        <f>F753-F752</f>
        <v>-4.591431911086727e-07</v>
      </c>
    </row>
    <row r="754" s="2" customFormat="1" ht="13" customHeight="1">
      <c r="A754" t="s" s="6">
        <v>131</v>
      </c>
      <c r="B754" t="s" s="7">
        <v>132</v>
      </c>
      <c r="C754" s="8">
        <v>43417.347222222219</v>
      </c>
      <c r="D754" s="9">
        <v>321</v>
      </c>
      <c r="E754" s="9">
        <v>41847</v>
      </c>
      <c r="F754" s="10">
        <f>D754/E754</f>
        <v>0.00767080077424905</v>
      </c>
      <c r="G754" s="10">
        <f>F754-F753</f>
        <v>0.002867703852054441</v>
      </c>
    </row>
    <row r="755" s="2" customFormat="1" ht="13" customHeight="1">
      <c r="A755" t="s" s="6">
        <v>131</v>
      </c>
      <c r="B755" t="s" s="7">
        <v>132</v>
      </c>
      <c r="C755" s="8">
        <v>43418.347222222219</v>
      </c>
      <c r="D755" s="9">
        <v>658</v>
      </c>
      <c r="E755" s="9">
        <v>41853</v>
      </c>
      <c r="F755" s="10">
        <f>D755/E755</f>
        <v>0.01572169259073424</v>
      </c>
      <c r="G755" s="10">
        <f>F755-F754</f>
        <v>0.008050891816485188</v>
      </c>
    </row>
    <row r="756" s="2" customFormat="1" ht="13" customHeight="1">
      <c r="A756" t="s" s="6">
        <v>131</v>
      </c>
      <c r="B756" t="s" s="7">
        <v>132</v>
      </c>
      <c r="C756" s="8">
        <v>43419.347222222219</v>
      </c>
      <c r="D756" s="9">
        <v>963</v>
      </c>
      <c r="E756" s="9">
        <v>41857</v>
      </c>
      <c r="F756" s="10">
        <f>D756/E756</f>
        <v>0.02300690446042478</v>
      </c>
      <c r="G756" s="10">
        <f>F756-F755</f>
        <v>0.007285211869690542</v>
      </c>
    </row>
    <row r="757" s="2" customFormat="1" ht="13" customHeight="1">
      <c r="A757" t="s" s="6">
        <v>131</v>
      </c>
      <c r="B757" t="s" s="7">
        <v>132</v>
      </c>
      <c r="C757" s="8">
        <v>43420.347222222219</v>
      </c>
      <c r="D757" s="9">
        <v>1095</v>
      </c>
      <c r="E757" s="9">
        <v>41857</v>
      </c>
      <c r="F757" s="10">
        <f>D757/E757</f>
        <v>0.02616049884129297</v>
      </c>
      <c r="G757" s="10">
        <f>F757-F756</f>
        <v>0.003153594380868194</v>
      </c>
    </row>
    <row r="758" s="2" customFormat="1" ht="13" customHeight="1">
      <c r="A758" t="s" s="6">
        <v>133</v>
      </c>
      <c r="B758" t="s" s="7">
        <v>134</v>
      </c>
      <c r="C758" s="8">
        <v>43409.347222222219</v>
      </c>
      <c r="D758" s="9">
        <v>0</v>
      </c>
      <c r="E758" s="9">
        <v>35077</v>
      </c>
      <c r="F758" s="10">
        <f>D758/E758</f>
        <v>0</v>
      </c>
      <c r="G758" s="10">
        <v>0</v>
      </c>
    </row>
    <row r="759" s="2" customFormat="1" ht="13" customHeight="1">
      <c r="A759" t="s" s="6">
        <v>133</v>
      </c>
      <c r="B759" t="s" s="7">
        <v>134</v>
      </c>
      <c r="C759" s="8">
        <v>43410.347222222219</v>
      </c>
      <c r="D759" s="9">
        <v>0</v>
      </c>
      <c r="E759" s="9">
        <v>35077</v>
      </c>
      <c r="F759" s="10">
        <f>D759/E759</f>
        <v>0</v>
      </c>
      <c r="G759" s="10">
        <f>F759-F758</f>
        <v>0</v>
      </c>
    </row>
    <row r="760" s="2" customFormat="1" ht="13" customHeight="1">
      <c r="A760" t="s" s="6">
        <v>133</v>
      </c>
      <c r="B760" t="s" s="7">
        <v>134</v>
      </c>
      <c r="C760" s="8">
        <v>43411.347222222219</v>
      </c>
      <c r="D760" s="9">
        <v>3</v>
      </c>
      <c r="E760" s="9">
        <v>35080</v>
      </c>
      <c r="F760" s="10">
        <f>D760/E760</f>
        <v>8.551881413911061e-05</v>
      </c>
      <c r="G760" s="10">
        <f>F760-F759</f>
        <v>8.551881413911061e-05</v>
      </c>
    </row>
    <row r="761" s="2" customFormat="1" ht="13" customHeight="1">
      <c r="A761" t="s" s="6">
        <v>133</v>
      </c>
      <c r="B761" t="s" s="7">
        <v>134</v>
      </c>
      <c r="C761" s="8">
        <v>43412.347222222219</v>
      </c>
      <c r="D761" s="9">
        <v>9</v>
      </c>
      <c r="E761" s="9">
        <v>35079</v>
      </c>
      <c r="F761" s="10">
        <f>D761/E761</f>
        <v>0.0002565637560933892</v>
      </c>
      <c r="G761" s="10">
        <f>F761-F760</f>
        <v>0.0001710449419542786</v>
      </c>
    </row>
    <row r="762" s="2" customFormat="1" ht="13" customHeight="1">
      <c r="A762" t="s" s="6">
        <v>133</v>
      </c>
      <c r="B762" t="s" s="7">
        <v>134</v>
      </c>
      <c r="C762" s="8">
        <v>43413.347222222219</v>
      </c>
      <c r="D762" s="9">
        <v>39</v>
      </c>
      <c r="E762" s="9">
        <v>35084</v>
      </c>
      <c r="F762" s="10">
        <f>D762/E762</f>
        <v>0.001111617831490138</v>
      </c>
      <c r="G762" s="10">
        <f>F762-F761</f>
        <v>0.0008550540753967487</v>
      </c>
    </row>
    <row r="763" s="2" customFormat="1" ht="13" customHeight="1">
      <c r="A763" t="s" s="6">
        <v>133</v>
      </c>
      <c r="B763" t="s" s="7">
        <v>134</v>
      </c>
      <c r="C763" s="8">
        <v>43414.347222222219</v>
      </c>
      <c r="D763" s="9">
        <v>110</v>
      </c>
      <c r="E763" s="9">
        <v>35087</v>
      </c>
      <c r="F763" s="10">
        <f>D763/E763</f>
        <v>0.003135064268817511</v>
      </c>
      <c r="G763" s="10">
        <f>F763-F762</f>
        <v>0.002023446437327373</v>
      </c>
    </row>
    <row r="764" s="2" customFormat="1" ht="13" customHeight="1">
      <c r="A764" t="s" s="6">
        <v>133</v>
      </c>
      <c r="B764" t="s" s="7">
        <v>134</v>
      </c>
      <c r="C764" s="8">
        <v>43415.347222222219</v>
      </c>
      <c r="D764" s="9">
        <v>110</v>
      </c>
      <c r="E764" s="9">
        <v>35087</v>
      </c>
      <c r="F764" s="10">
        <f>D764/E764</f>
        <v>0.003135064268817511</v>
      </c>
      <c r="G764" s="10">
        <f>F764-F763</f>
        <v>0</v>
      </c>
    </row>
    <row r="765" s="2" customFormat="1" ht="13" customHeight="1">
      <c r="A765" t="s" s="6">
        <v>133</v>
      </c>
      <c r="B765" t="s" s="7">
        <v>134</v>
      </c>
      <c r="C765" s="8">
        <v>43416.347222222219</v>
      </c>
      <c r="D765" s="9">
        <v>110</v>
      </c>
      <c r="E765" s="9">
        <v>35096</v>
      </c>
      <c r="F765" s="10">
        <f>D765/E765</f>
        <v>0.003134260314565763</v>
      </c>
      <c r="G765" s="10">
        <f>F765-F764</f>
        <v>-8.039542517481076e-07</v>
      </c>
    </row>
    <row r="766" s="2" customFormat="1" ht="13" customHeight="1">
      <c r="A766" t="s" s="6">
        <v>133</v>
      </c>
      <c r="B766" t="s" s="7">
        <v>134</v>
      </c>
      <c r="C766" s="8">
        <v>43417.347222222219</v>
      </c>
      <c r="D766" s="9">
        <v>158</v>
      </c>
      <c r="E766" s="9">
        <v>35095</v>
      </c>
      <c r="F766" s="10">
        <f>D766/E766</f>
        <v>0.004502065821342071</v>
      </c>
      <c r="G766" s="10">
        <f>F766-F765</f>
        <v>0.001367805506776309</v>
      </c>
    </row>
    <row r="767" s="2" customFormat="1" ht="13" customHeight="1">
      <c r="A767" t="s" s="6">
        <v>133</v>
      </c>
      <c r="B767" t="s" s="7">
        <v>134</v>
      </c>
      <c r="C767" s="8">
        <v>43418.347222222219</v>
      </c>
      <c r="D767" s="9">
        <v>385</v>
      </c>
      <c r="E767" s="9">
        <v>35091</v>
      </c>
      <c r="F767" s="10">
        <f>D767/E767</f>
        <v>0.01097147416716537</v>
      </c>
      <c r="G767" s="10">
        <f>F767-F766</f>
        <v>0.006469408345823299</v>
      </c>
    </row>
    <row r="768" s="2" customFormat="1" ht="13" customHeight="1">
      <c r="A768" t="s" s="6">
        <v>133</v>
      </c>
      <c r="B768" t="s" s="7">
        <v>134</v>
      </c>
      <c r="C768" s="8">
        <v>43419.347222222219</v>
      </c>
      <c r="D768" s="9">
        <v>643</v>
      </c>
      <c r="E768" s="9">
        <v>35094</v>
      </c>
      <c r="F768" s="10">
        <f>D768/E768</f>
        <v>0.01832222032256226</v>
      </c>
      <c r="G768" s="10">
        <f>F768-F767</f>
        <v>0.007350746155396892</v>
      </c>
    </row>
    <row r="769" s="2" customFormat="1" ht="13" customHeight="1">
      <c r="A769" t="s" s="6">
        <v>133</v>
      </c>
      <c r="B769" t="s" s="7">
        <v>134</v>
      </c>
      <c r="C769" s="8">
        <v>43420.347222222219</v>
      </c>
      <c r="D769" s="9">
        <v>737</v>
      </c>
      <c r="E769" s="9">
        <v>35091</v>
      </c>
      <c r="F769" s="10">
        <f>D769/E769</f>
        <v>0.02100253626285942</v>
      </c>
      <c r="G769" s="10">
        <f>F769-F768</f>
        <v>0.002680315940297162</v>
      </c>
    </row>
    <row r="770" s="2" customFormat="1" ht="13" customHeight="1">
      <c r="A770" t="s" s="6">
        <v>135</v>
      </c>
      <c r="B770" t="s" s="7">
        <v>136</v>
      </c>
      <c r="C770" s="8">
        <v>43409.347222222219</v>
      </c>
      <c r="D770" s="9">
        <v>0</v>
      </c>
      <c r="E770" s="9">
        <v>28180</v>
      </c>
      <c r="F770" s="10">
        <f>D770/E770</f>
        <v>0</v>
      </c>
      <c r="G770" s="10">
        <v>0</v>
      </c>
    </row>
    <row r="771" s="2" customFormat="1" ht="13" customHeight="1">
      <c r="A771" t="s" s="6">
        <v>135</v>
      </c>
      <c r="B771" t="s" s="7">
        <v>136</v>
      </c>
      <c r="C771" s="8">
        <v>43410.347222222219</v>
      </c>
      <c r="D771" s="9">
        <v>0</v>
      </c>
      <c r="E771" s="9">
        <v>28187</v>
      </c>
      <c r="F771" s="10">
        <f>D771/E771</f>
        <v>0</v>
      </c>
      <c r="G771" s="10">
        <f>F771-F770</f>
        <v>0</v>
      </c>
    </row>
    <row r="772" s="2" customFormat="1" ht="13" customHeight="1">
      <c r="A772" t="s" s="6">
        <v>135</v>
      </c>
      <c r="B772" t="s" s="7">
        <v>136</v>
      </c>
      <c r="C772" s="8">
        <v>43411.347222222219</v>
      </c>
      <c r="D772" s="9">
        <v>0</v>
      </c>
      <c r="E772" s="9">
        <v>28190</v>
      </c>
      <c r="F772" s="10">
        <f>D772/E772</f>
        <v>0</v>
      </c>
      <c r="G772" s="10">
        <f>F772-F771</f>
        <v>0</v>
      </c>
    </row>
    <row r="773" s="2" customFormat="1" ht="13" customHeight="1">
      <c r="A773" t="s" s="6">
        <v>135</v>
      </c>
      <c r="B773" t="s" s="7">
        <v>136</v>
      </c>
      <c r="C773" s="8">
        <v>43412.347222222219</v>
      </c>
      <c r="D773" s="9">
        <v>5</v>
      </c>
      <c r="E773" s="9">
        <v>28196</v>
      </c>
      <c r="F773" s="10">
        <f>D773/E773</f>
        <v>0.0001773301177471982</v>
      </c>
      <c r="G773" s="10">
        <f>F773-F772</f>
        <v>0.0001773301177471982</v>
      </c>
    </row>
    <row r="774" s="2" customFormat="1" ht="13" customHeight="1">
      <c r="A774" t="s" s="6">
        <v>135</v>
      </c>
      <c r="B774" t="s" s="7">
        <v>136</v>
      </c>
      <c r="C774" s="8">
        <v>43413.347222222219</v>
      </c>
      <c r="D774" s="9">
        <v>32</v>
      </c>
      <c r="E774" s="9">
        <v>28197</v>
      </c>
      <c r="F774" s="10">
        <f>D774/E774</f>
        <v>0.00113487250416711</v>
      </c>
      <c r="G774" s="10">
        <f>F774-F773</f>
        <v>0.0009575423864199119</v>
      </c>
    </row>
    <row r="775" s="2" customFormat="1" ht="13" customHeight="1">
      <c r="A775" t="s" s="6">
        <v>135</v>
      </c>
      <c r="B775" t="s" s="7">
        <v>136</v>
      </c>
      <c r="C775" s="8">
        <v>43414.347222222219</v>
      </c>
      <c r="D775" s="9">
        <v>112</v>
      </c>
      <c r="E775" s="9">
        <v>28200</v>
      </c>
      <c r="F775" s="10">
        <f>D775/E775</f>
        <v>0.003971631205673759</v>
      </c>
      <c r="G775" s="10">
        <f>F775-F774</f>
        <v>0.002836758701506649</v>
      </c>
    </row>
    <row r="776" s="2" customFormat="1" ht="13" customHeight="1">
      <c r="A776" t="s" s="6">
        <v>135</v>
      </c>
      <c r="B776" t="s" s="7">
        <v>136</v>
      </c>
      <c r="C776" s="8">
        <v>43415.347222222219</v>
      </c>
      <c r="D776" s="9">
        <v>112</v>
      </c>
      <c r="E776" s="9">
        <v>28200</v>
      </c>
      <c r="F776" s="10">
        <f>D776/E776</f>
        <v>0.003971631205673759</v>
      </c>
      <c r="G776" s="10">
        <f>F776-F775</f>
        <v>0</v>
      </c>
    </row>
    <row r="777" s="2" customFormat="1" ht="13" customHeight="1">
      <c r="A777" t="s" s="6">
        <v>135</v>
      </c>
      <c r="B777" t="s" s="7">
        <v>136</v>
      </c>
      <c r="C777" s="8">
        <v>43416.347222222219</v>
      </c>
      <c r="D777" s="9">
        <v>112</v>
      </c>
      <c r="E777" s="9">
        <v>28201</v>
      </c>
      <c r="F777" s="10">
        <f>D777/E777</f>
        <v>0.00397149037268182</v>
      </c>
      <c r="G777" s="10">
        <f>F777-F776</f>
        <v>-1.408329919393506e-07</v>
      </c>
    </row>
    <row r="778" s="2" customFormat="1" ht="13" customHeight="1">
      <c r="A778" t="s" s="6">
        <v>135</v>
      </c>
      <c r="B778" t="s" s="7">
        <v>136</v>
      </c>
      <c r="C778" s="8">
        <v>43417.347222222219</v>
      </c>
      <c r="D778" s="9">
        <v>148</v>
      </c>
      <c r="E778" s="9">
        <v>28201</v>
      </c>
      <c r="F778" s="10">
        <f>D778/E778</f>
        <v>0.005248040849615262</v>
      </c>
      <c r="G778" s="10">
        <f>F778-F777</f>
        <v>0.001276550476933442</v>
      </c>
    </row>
    <row r="779" s="2" customFormat="1" ht="13" customHeight="1">
      <c r="A779" t="s" s="6">
        <v>135</v>
      </c>
      <c r="B779" t="s" s="7">
        <v>136</v>
      </c>
      <c r="C779" s="8">
        <v>43418.347222222219</v>
      </c>
      <c r="D779" s="9">
        <v>357</v>
      </c>
      <c r="E779" s="9">
        <v>28196</v>
      </c>
      <c r="F779" s="10">
        <f>D779/E779</f>
        <v>0.01266137040714995</v>
      </c>
      <c r="G779" s="10">
        <f>F779-F778</f>
        <v>0.007413329557534689</v>
      </c>
    </row>
    <row r="780" s="2" customFormat="1" ht="13" customHeight="1">
      <c r="A780" t="s" s="6">
        <v>135</v>
      </c>
      <c r="B780" t="s" s="7">
        <v>136</v>
      </c>
      <c r="C780" s="8">
        <v>43419.347222222219</v>
      </c>
      <c r="D780" s="9">
        <v>495</v>
      </c>
      <c r="E780" s="9">
        <v>28195</v>
      </c>
      <c r="F780" s="10">
        <f>D780/E780</f>
        <v>0.01755630430927469</v>
      </c>
      <c r="G780" s="10">
        <f>F780-F779</f>
        <v>0.004894933902124744</v>
      </c>
    </row>
    <row r="781" s="2" customFormat="1" ht="13" customHeight="1">
      <c r="A781" t="s" s="6">
        <v>135</v>
      </c>
      <c r="B781" t="s" s="7">
        <v>136</v>
      </c>
      <c r="C781" s="8">
        <v>43420.347222222219</v>
      </c>
      <c r="D781" s="9">
        <v>574</v>
      </c>
      <c r="E781" s="9">
        <v>28193</v>
      </c>
      <c r="F781" s="10">
        <f>D781/E781</f>
        <v>0.02035966374632001</v>
      </c>
      <c r="G781" s="10">
        <f>F781-F780</f>
        <v>0.002803359437045315</v>
      </c>
    </row>
    <row r="782" s="2" customFormat="1" ht="13" customHeight="1">
      <c r="A782" t="s" s="6">
        <v>137</v>
      </c>
      <c r="B782" t="s" s="7">
        <v>138</v>
      </c>
      <c r="C782" s="8">
        <v>43409.347222222219</v>
      </c>
      <c r="D782" s="9">
        <v>0</v>
      </c>
      <c r="E782" s="9">
        <v>34313</v>
      </c>
      <c r="F782" s="10">
        <f>D782/E782</f>
        <v>0</v>
      </c>
      <c r="G782" s="10">
        <v>0</v>
      </c>
    </row>
    <row r="783" s="2" customFormat="1" ht="13" customHeight="1">
      <c r="A783" t="s" s="6">
        <v>137</v>
      </c>
      <c r="B783" t="s" s="7">
        <v>138</v>
      </c>
      <c r="C783" s="8">
        <v>43410.347222222219</v>
      </c>
      <c r="D783" s="9">
        <v>0</v>
      </c>
      <c r="E783" s="9">
        <v>34330</v>
      </c>
      <c r="F783" s="10">
        <f>D783/E783</f>
        <v>0</v>
      </c>
      <c r="G783" s="10">
        <f>F783-F782</f>
        <v>0</v>
      </c>
    </row>
    <row r="784" s="2" customFormat="1" ht="13" customHeight="1">
      <c r="A784" t="s" s="6">
        <v>137</v>
      </c>
      <c r="B784" t="s" s="7">
        <v>138</v>
      </c>
      <c r="C784" s="8">
        <v>43411.347222222219</v>
      </c>
      <c r="D784" s="9">
        <v>0</v>
      </c>
      <c r="E784" s="9">
        <v>34330</v>
      </c>
      <c r="F784" s="10">
        <f>D784/E784</f>
        <v>0</v>
      </c>
      <c r="G784" s="10">
        <f>F784-F783</f>
        <v>0</v>
      </c>
    </row>
    <row r="785" s="2" customFormat="1" ht="13" customHeight="1">
      <c r="A785" t="s" s="6">
        <v>137</v>
      </c>
      <c r="B785" t="s" s="7">
        <v>138</v>
      </c>
      <c r="C785" s="8">
        <v>43412.347222222219</v>
      </c>
      <c r="D785" s="9">
        <v>28</v>
      </c>
      <c r="E785" s="9">
        <v>34331</v>
      </c>
      <c r="F785" s="10">
        <f>D785/E785</f>
        <v>0.0008155894089889605</v>
      </c>
      <c r="G785" s="10">
        <f>F785-F784</f>
        <v>0.0008155894089889605</v>
      </c>
    </row>
    <row r="786" s="2" customFormat="1" ht="13" customHeight="1">
      <c r="A786" t="s" s="6">
        <v>137</v>
      </c>
      <c r="B786" t="s" s="7">
        <v>138</v>
      </c>
      <c r="C786" s="8">
        <v>43413.347222222219</v>
      </c>
      <c r="D786" s="9">
        <v>99</v>
      </c>
      <c r="E786" s="9">
        <v>34339</v>
      </c>
      <c r="F786" s="10">
        <f>D786/E786</f>
        <v>0.002883019307492938</v>
      </c>
      <c r="G786" s="10">
        <f>F786-F785</f>
        <v>0.002067429898503977</v>
      </c>
    </row>
    <row r="787" s="2" customFormat="1" ht="13" customHeight="1">
      <c r="A787" t="s" s="6">
        <v>137</v>
      </c>
      <c r="B787" t="s" s="7">
        <v>138</v>
      </c>
      <c r="C787" s="8">
        <v>43414.347222222219</v>
      </c>
      <c r="D787" s="9">
        <v>219</v>
      </c>
      <c r="E787" s="9">
        <v>34340</v>
      </c>
      <c r="F787" s="10">
        <f>D787/E787</f>
        <v>0.006377402446126966</v>
      </c>
      <c r="G787" s="10">
        <f>F787-F786</f>
        <v>0.003494383138634028</v>
      </c>
    </row>
    <row r="788" s="2" customFormat="1" ht="13" customHeight="1">
      <c r="A788" t="s" s="6">
        <v>137</v>
      </c>
      <c r="B788" t="s" s="7">
        <v>138</v>
      </c>
      <c r="C788" s="8">
        <v>43415.347222222219</v>
      </c>
      <c r="D788" s="9">
        <v>219</v>
      </c>
      <c r="E788" s="9">
        <v>34340</v>
      </c>
      <c r="F788" s="10">
        <f>D788/E788</f>
        <v>0.006377402446126966</v>
      </c>
      <c r="G788" s="10">
        <f>F788-F787</f>
        <v>0</v>
      </c>
    </row>
    <row r="789" s="2" customFormat="1" ht="13" customHeight="1">
      <c r="A789" t="s" s="6">
        <v>137</v>
      </c>
      <c r="B789" t="s" s="7">
        <v>138</v>
      </c>
      <c r="C789" s="8">
        <v>43416.347222222219</v>
      </c>
      <c r="D789" s="9">
        <v>219</v>
      </c>
      <c r="E789" s="9">
        <v>34346</v>
      </c>
      <c r="F789" s="10">
        <f>D789/E789</f>
        <v>0.00637628835963431</v>
      </c>
      <c r="G789" s="10">
        <f>F789-F788</f>
        <v>-1.114086492655895e-06</v>
      </c>
    </row>
    <row r="790" s="2" customFormat="1" ht="13" customHeight="1">
      <c r="A790" t="s" s="6">
        <v>137</v>
      </c>
      <c r="B790" t="s" s="7">
        <v>138</v>
      </c>
      <c r="C790" s="8">
        <v>43417.347222222219</v>
      </c>
      <c r="D790" s="9">
        <v>327</v>
      </c>
      <c r="E790" s="9">
        <v>34349</v>
      </c>
      <c r="F790" s="10">
        <f>D790/E790</f>
        <v>0.009519927799935952</v>
      </c>
      <c r="G790" s="10">
        <f>F790-F789</f>
        <v>0.003143639440301642</v>
      </c>
    </row>
    <row r="791" s="2" customFormat="1" ht="13" customHeight="1">
      <c r="A791" t="s" s="6">
        <v>137</v>
      </c>
      <c r="B791" t="s" s="7">
        <v>138</v>
      </c>
      <c r="C791" s="8">
        <v>43418.347222222219</v>
      </c>
      <c r="D791" s="9">
        <v>640</v>
      </c>
      <c r="E791" s="9">
        <v>34352</v>
      </c>
      <c r="F791" s="10">
        <f>D791/E791</f>
        <v>0.01863064741499767</v>
      </c>
      <c r="G791" s="10">
        <f>F791-F790</f>
        <v>0.00911071961506172</v>
      </c>
    </row>
    <row r="792" s="2" customFormat="1" ht="13" customHeight="1">
      <c r="A792" t="s" s="6">
        <v>137</v>
      </c>
      <c r="B792" t="s" s="7">
        <v>138</v>
      </c>
      <c r="C792" s="8">
        <v>43419.347222222219</v>
      </c>
      <c r="D792" s="9">
        <v>821</v>
      </c>
      <c r="E792" s="9">
        <v>34353</v>
      </c>
      <c r="F792" s="10">
        <f>D792/E792</f>
        <v>0.02389893167991151</v>
      </c>
      <c r="G792" s="10">
        <f>F792-F791</f>
        <v>0.005268284264913835</v>
      </c>
    </row>
    <row r="793" s="2" customFormat="1" ht="13" customHeight="1">
      <c r="A793" t="s" s="6">
        <v>137</v>
      </c>
      <c r="B793" t="s" s="7">
        <v>138</v>
      </c>
      <c r="C793" s="8">
        <v>43420.347222222219</v>
      </c>
      <c r="D793" s="9">
        <v>905</v>
      </c>
      <c r="E793" s="9">
        <v>34355</v>
      </c>
      <c r="F793" s="10">
        <f>D793/E793</f>
        <v>0.02634259933051957</v>
      </c>
      <c r="G793" s="10">
        <f>F793-F792</f>
        <v>0.002443667650608067</v>
      </c>
    </row>
    <row r="794" s="2" customFormat="1" ht="13" customHeight="1">
      <c r="A794" t="s" s="6">
        <v>139</v>
      </c>
      <c r="B794" t="s" s="7">
        <v>140</v>
      </c>
      <c r="C794" s="8">
        <v>43409.347222222219</v>
      </c>
      <c r="D794" s="9">
        <v>0</v>
      </c>
      <c r="E794" s="9">
        <v>28872</v>
      </c>
      <c r="F794" s="10">
        <f>D794/E794</f>
        <v>0</v>
      </c>
      <c r="G794" s="10">
        <v>0</v>
      </c>
    </row>
    <row r="795" s="2" customFormat="1" ht="13" customHeight="1">
      <c r="A795" t="s" s="6">
        <v>139</v>
      </c>
      <c r="B795" t="s" s="7">
        <v>140</v>
      </c>
      <c r="C795" s="8">
        <v>43410.347222222219</v>
      </c>
      <c r="D795" s="9">
        <v>0</v>
      </c>
      <c r="E795" s="9">
        <v>28864</v>
      </c>
      <c r="F795" s="10">
        <f>D795/E795</f>
        <v>0</v>
      </c>
      <c r="G795" s="10">
        <f>F795-F794</f>
        <v>0</v>
      </c>
    </row>
    <row r="796" s="2" customFormat="1" ht="13" customHeight="1">
      <c r="A796" t="s" s="6">
        <v>139</v>
      </c>
      <c r="B796" t="s" s="7">
        <v>140</v>
      </c>
      <c r="C796" s="8">
        <v>43411.347222222219</v>
      </c>
      <c r="D796" s="9">
        <v>0</v>
      </c>
      <c r="E796" s="9">
        <v>28865</v>
      </c>
      <c r="F796" s="10">
        <f>D796/E796</f>
        <v>0</v>
      </c>
      <c r="G796" s="10">
        <f>F796-F795</f>
        <v>0</v>
      </c>
    </row>
    <row r="797" s="2" customFormat="1" ht="13" customHeight="1">
      <c r="A797" t="s" s="6">
        <v>139</v>
      </c>
      <c r="B797" t="s" s="7">
        <v>140</v>
      </c>
      <c r="C797" s="8">
        <v>43412.347222222219</v>
      </c>
      <c r="D797" s="9">
        <v>9</v>
      </c>
      <c r="E797" s="9">
        <v>28862</v>
      </c>
      <c r="F797" s="10">
        <f>D797/E797</f>
        <v>0.0003118287020996466</v>
      </c>
      <c r="G797" s="10">
        <f>F797-F796</f>
        <v>0.0003118287020996466</v>
      </c>
    </row>
    <row r="798" s="2" customFormat="1" ht="13" customHeight="1">
      <c r="A798" t="s" s="6">
        <v>139</v>
      </c>
      <c r="B798" t="s" s="7">
        <v>140</v>
      </c>
      <c r="C798" s="8">
        <v>43413.347222222219</v>
      </c>
      <c r="D798" s="9">
        <v>24</v>
      </c>
      <c r="E798" s="9">
        <v>28860</v>
      </c>
      <c r="F798" s="10">
        <f>D798/E798</f>
        <v>0.0008316008316008316</v>
      </c>
      <c r="G798" s="10">
        <f>F798-F797</f>
        <v>0.0005197721295011851</v>
      </c>
    </row>
    <row r="799" s="2" customFormat="1" ht="13" customHeight="1">
      <c r="A799" t="s" s="6">
        <v>139</v>
      </c>
      <c r="B799" t="s" s="7">
        <v>140</v>
      </c>
      <c r="C799" s="8">
        <v>43414.347222222219</v>
      </c>
      <c r="D799" s="9">
        <v>135</v>
      </c>
      <c r="E799" s="9">
        <v>28868</v>
      </c>
      <c r="F799" s="10">
        <f>D799/E799</f>
        <v>0.004676458362200361</v>
      </c>
      <c r="G799" s="10">
        <f>F799-F798</f>
        <v>0.003844857530599529</v>
      </c>
    </row>
    <row r="800" s="2" customFormat="1" ht="13" customHeight="1">
      <c r="A800" t="s" s="6">
        <v>139</v>
      </c>
      <c r="B800" t="s" s="7">
        <v>140</v>
      </c>
      <c r="C800" s="8">
        <v>43415.347222222219</v>
      </c>
      <c r="D800" s="9">
        <v>135</v>
      </c>
      <c r="E800" s="9">
        <v>28868</v>
      </c>
      <c r="F800" s="10">
        <f>D800/E800</f>
        <v>0.004676458362200361</v>
      </c>
      <c r="G800" s="10">
        <f>F800-F799</f>
        <v>0</v>
      </c>
    </row>
    <row r="801" s="2" customFormat="1" ht="13" customHeight="1">
      <c r="A801" t="s" s="6">
        <v>139</v>
      </c>
      <c r="B801" t="s" s="7">
        <v>140</v>
      </c>
      <c r="C801" s="8">
        <v>43416.347222222219</v>
      </c>
      <c r="D801" s="9">
        <v>135</v>
      </c>
      <c r="E801" s="9">
        <v>28865</v>
      </c>
      <c r="F801" s="10">
        <f>D801/E801</f>
        <v>0.004676944396327733</v>
      </c>
      <c r="G801" s="10">
        <f>F801-F800</f>
        <v>4.860341273719981e-07</v>
      </c>
    </row>
    <row r="802" s="2" customFormat="1" ht="13" customHeight="1">
      <c r="A802" t="s" s="6">
        <v>139</v>
      </c>
      <c r="B802" t="s" s="7">
        <v>140</v>
      </c>
      <c r="C802" s="8">
        <v>43417.347222222219</v>
      </c>
      <c r="D802" s="9">
        <v>212</v>
      </c>
      <c r="E802" s="9">
        <v>28866</v>
      </c>
      <c r="F802" s="10">
        <f>D802/E802</f>
        <v>0.007344280468371094</v>
      </c>
      <c r="G802" s="10">
        <f>F802-F801</f>
        <v>0.002667336072043362</v>
      </c>
    </row>
    <row r="803" s="2" customFormat="1" ht="13" customHeight="1">
      <c r="A803" t="s" s="6">
        <v>139</v>
      </c>
      <c r="B803" t="s" s="7">
        <v>140</v>
      </c>
      <c r="C803" s="8">
        <v>43418.347222222219</v>
      </c>
      <c r="D803" s="9">
        <v>449</v>
      </c>
      <c r="E803" s="9">
        <v>28867</v>
      </c>
      <c r="F803" s="10">
        <f>D803/E803</f>
        <v>0.01555409290885787</v>
      </c>
      <c r="G803" s="10">
        <f>F803-F802</f>
        <v>0.008209812440486772</v>
      </c>
    </row>
    <row r="804" s="2" customFormat="1" ht="13" customHeight="1">
      <c r="A804" t="s" s="6">
        <v>139</v>
      </c>
      <c r="B804" t="s" s="7">
        <v>140</v>
      </c>
      <c r="C804" s="8">
        <v>43419.347222222219</v>
      </c>
      <c r="D804" s="9">
        <v>619</v>
      </c>
      <c r="E804" s="9">
        <v>28867</v>
      </c>
      <c r="F804" s="10">
        <f>D804/E804</f>
        <v>0.02144317040218935</v>
      </c>
      <c r="G804" s="10">
        <f>F804-F803</f>
        <v>0.005889077493331486</v>
      </c>
    </row>
    <row r="805" s="2" customFormat="1" ht="13" customHeight="1">
      <c r="A805" t="s" s="6">
        <v>139</v>
      </c>
      <c r="B805" t="s" s="7">
        <v>140</v>
      </c>
      <c r="C805" s="8">
        <v>43420.347222222219</v>
      </c>
      <c r="D805" s="9">
        <v>702</v>
      </c>
      <c r="E805" s="9">
        <v>28868</v>
      </c>
      <c r="F805" s="10">
        <f>D805/E805</f>
        <v>0.02431758348344187</v>
      </c>
      <c r="G805" s="10">
        <f>F805-F804</f>
        <v>0.002874413081252521</v>
      </c>
    </row>
    <row r="806" s="2" customFormat="1" ht="13" customHeight="1">
      <c r="A806" t="s" s="6">
        <v>141</v>
      </c>
      <c r="B806" t="s" s="7">
        <v>142</v>
      </c>
      <c r="C806" s="8">
        <v>43409.347222222219</v>
      </c>
      <c r="D806" s="9">
        <v>0</v>
      </c>
      <c r="E806" s="9">
        <v>40521</v>
      </c>
      <c r="F806" s="10">
        <f>D806/E806</f>
        <v>0</v>
      </c>
      <c r="G806" s="10">
        <v>0</v>
      </c>
    </row>
    <row r="807" s="2" customFormat="1" ht="13" customHeight="1">
      <c r="A807" t="s" s="6">
        <v>141</v>
      </c>
      <c r="B807" t="s" s="7">
        <v>142</v>
      </c>
      <c r="C807" s="8">
        <v>43410.347222222219</v>
      </c>
      <c r="D807" s="9">
        <v>1</v>
      </c>
      <c r="E807" s="9">
        <v>40536</v>
      </c>
      <c r="F807" s="10">
        <f>D807/E807</f>
        <v>2.466942964278666e-05</v>
      </c>
      <c r="G807" s="10">
        <f>F807-F806</f>
        <v>2.466942964278666e-05</v>
      </c>
    </row>
    <row r="808" s="2" customFormat="1" ht="13" customHeight="1">
      <c r="A808" t="s" s="6">
        <v>141</v>
      </c>
      <c r="B808" t="s" s="7">
        <v>142</v>
      </c>
      <c r="C808" s="8">
        <v>43411.347222222219</v>
      </c>
      <c r="D808" s="9">
        <v>1</v>
      </c>
      <c r="E808" s="9">
        <v>40538</v>
      </c>
      <c r="F808" s="10">
        <f>D808/E808</f>
        <v>2.466821254131926e-05</v>
      </c>
      <c r="G808" s="10">
        <f>F808-F807</f>
        <v>-1.217101467403976e-09</v>
      </c>
    </row>
    <row r="809" s="2" customFormat="1" ht="13" customHeight="1">
      <c r="A809" t="s" s="6">
        <v>141</v>
      </c>
      <c r="B809" t="s" s="7">
        <v>142</v>
      </c>
      <c r="C809" s="8">
        <v>43412.347222222219</v>
      </c>
      <c r="D809" s="9">
        <v>13</v>
      </c>
      <c r="E809" s="9">
        <v>40535</v>
      </c>
      <c r="F809" s="10">
        <f>D809/E809</f>
        <v>0.0003207104971012705</v>
      </c>
      <c r="G809" s="10">
        <f>F809-F808</f>
        <v>0.0002960422845599512</v>
      </c>
    </row>
    <row r="810" s="2" customFormat="1" ht="13" customHeight="1">
      <c r="A810" t="s" s="6">
        <v>141</v>
      </c>
      <c r="B810" t="s" s="7">
        <v>142</v>
      </c>
      <c r="C810" s="8">
        <v>43413.347222222219</v>
      </c>
      <c r="D810" s="9">
        <v>39</v>
      </c>
      <c r="E810" s="9">
        <v>40540</v>
      </c>
      <c r="F810" s="10">
        <f>D810/E810</f>
        <v>0.0009620128268376911</v>
      </c>
      <c r="G810" s="10">
        <f>F810-F809</f>
        <v>0.0006413023297364206</v>
      </c>
    </row>
    <row r="811" s="2" customFormat="1" ht="13" customHeight="1">
      <c r="A811" t="s" s="6">
        <v>141</v>
      </c>
      <c r="B811" t="s" s="7">
        <v>142</v>
      </c>
      <c r="C811" s="8">
        <v>43414.347222222219</v>
      </c>
      <c r="D811" s="9">
        <v>181</v>
      </c>
      <c r="E811" s="9">
        <v>40541</v>
      </c>
      <c r="F811" s="10">
        <f>D811/E811</f>
        <v>0.004464616067684567</v>
      </c>
      <c r="G811" s="10">
        <f>F811-F810</f>
        <v>0.003502603240846875</v>
      </c>
    </row>
    <row r="812" s="2" customFormat="1" ht="13" customHeight="1">
      <c r="A812" t="s" s="6">
        <v>141</v>
      </c>
      <c r="B812" t="s" s="7">
        <v>142</v>
      </c>
      <c r="C812" s="8">
        <v>43415.347222222219</v>
      </c>
      <c r="D812" s="9">
        <v>181</v>
      </c>
      <c r="E812" s="9">
        <v>40541</v>
      </c>
      <c r="F812" s="10">
        <f>D812/E812</f>
        <v>0.004464616067684567</v>
      </c>
      <c r="G812" s="10">
        <f>F812-F811</f>
        <v>0</v>
      </c>
    </row>
    <row r="813" s="2" customFormat="1" ht="13" customHeight="1">
      <c r="A813" t="s" s="6">
        <v>141</v>
      </c>
      <c r="B813" t="s" s="7">
        <v>142</v>
      </c>
      <c r="C813" s="8">
        <v>43416.347222222219</v>
      </c>
      <c r="D813" s="9">
        <v>181</v>
      </c>
      <c r="E813" s="9">
        <v>40542</v>
      </c>
      <c r="F813" s="10">
        <f>D813/E813</f>
        <v>0.004464505944452667</v>
      </c>
      <c r="G813" s="10">
        <f>F813-F812</f>
        <v>-1.101232318997253e-07</v>
      </c>
    </row>
    <row r="814" s="2" customFormat="1" ht="13" customHeight="1">
      <c r="A814" t="s" s="6">
        <v>141</v>
      </c>
      <c r="B814" t="s" s="7">
        <v>142</v>
      </c>
      <c r="C814" s="8">
        <v>43417.347222222219</v>
      </c>
      <c r="D814" s="9">
        <v>295</v>
      </c>
      <c r="E814" s="9">
        <v>40544</v>
      </c>
      <c r="F814" s="10">
        <f>D814/E814</f>
        <v>0.007276045777426993</v>
      </c>
      <c r="G814" s="10">
        <f>F814-F813</f>
        <v>0.002811539832974326</v>
      </c>
    </row>
    <row r="815" s="2" customFormat="1" ht="13" customHeight="1">
      <c r="A815" t="s" s="6">
        <v>141</v>
      </c>
      <c r="B815" t="s" s="7">
        <v>142</v>
      </c>
      <c r="C815" s="8">
        <v>43418.347222222219</v>
      </c>
      <c r="D815" s="9">
        <v>641</v>
      </c>
      <c r="E815" s="9">
        <v>40544</v>
      </c>
      <c r="F815" s="10">
        <f>D815/E815</f>
        <v>0.01580998421468035</v>
      </c>
      <c r="G815" s="10">
        <f>F815-F814</f>
        <v>0.008533938437253353</v>
      </c>
    </row>
    <row r="816" s="2" customFormat="1" ht="13" customHeight="1">
      <c r="A816" t="s" s="6">
        <v>141</v>
      </c>
      <c r="B816" t="s" s="7">
        <v>142</v>
      </c>
      <c r="C816" s="8">
        <v>43419.347222222219</v>
      </c>
      <c r="D816" s="9">
        <v>875</v>
      </c>
      <c r="E816" s="9">
        <v>40549</v>
      </c>
      <c r="F816" s="10">
        <f>D816/E816</f>
        <v>0.02157883055069176</v>
      </c>
      <c r="G816" s="10">
        <f>F816-F815</f>
        <v>0.005768846336011411</v>
      </c>
    </row>
    <row r="817" s="2" customFormat="1" ht="13" customHeight="1">
      <c r="A817" t="s" s="6">
        <v>141</v>
      </c>
      <c r="B817" t="s" s="7">
        <v>142</v>
      </c>
      <c r="C817" s="8">
        <v>43420.347222222219</v>
      </c>
      <c r="D817" s="9">
        <v>1005</v>
      </c>
      <c r="E817" s="9">
        <v>40551</v>
      </c>
      <c r="F817" s="10">
        <f>D817/E817</f>
        <v>0.02478360582969594</v>
      </c>
      <c r="G817" s="10">
        <f>F817-F816</f>
        <v>0.003204775279004181</v>
      </c>
    </row>
    <row r="818" s="2" customFormat="1" ht="13" customHeight="1">
      <c r="A818" t="s" s="6">
        <v>143</v>
      </c>
      <c r="B818" t="s" s="7">
        <v>144</v>
      </c>
      <c r="C818" s="8">
        <v>43409.347222222219</v>
      </c>
      <c r="D818" s="9">
        <v>2</v>
      </c>
      <c r="E818" s="9">
        <v>46662</v>
      </c>
      <c r="F818" s="10">
        <f>D818/E818</f>
        <v>4.286142900004286e-05</v>
      </c>
      <c r="G818" s="10">
        <v>0</v>
      </c>
    </row>
    <row r="819" s="2" customFormat="1" ht="13" customHeight="1">
      <c r="A819" t="s" s="6">
        <v>143</v>
      </c>
      <c r="B819" t="s" s="7">
        <v>144</v>
      </c>
      <c r="C819" s="8">
        <v>43410.347222222219</v>
      </c>
      <c r="D819" s="9">
        <v>2</v>
      </c>
      <c r="E819" s="9">
        <v>46711</v>
      </c>
      <c r="F819" s="10">
        <f>D819/E819</f>
        <v>4.281646721329023e-05</v>
      </c>
      <c r="G819" s="10">
        <f>F819-F818</f>
        <v>-4.496178675263162e-08</v>
      </c>
    </row>
    <row r="820" s="2" customFormat="1" ht="13" customHeight="1">
      <c r="A820" t="s" s="6">
        <v>143</v>
      </c>
      <c r="B820" t="s" s="7">
        <v>144</v>
      </c>
      <c r="C820" s="8">
        <v>43411.347222222219</v>
      </c>
      <c r="D820" s="9">
        <v>2</v>
      </c>
      <c r="E820" s="9">
        <v>46717</v>
      </c>
      <c r="F820" s="10">
        <f>D820/E820</f>
        <v>4.281096817004516e-05</v>
      </c>
      <c r="G820" s="10">
        <f>F820-F819</f>
        <v>-5.499043245066337e-09</v>
      </c>
    </row>
    <row r="821" s="2" customFormat="1" ht="13" customHeight="1">
      <c r="A821" t="s" s="6">
        <v>143</v>
      </c>
      <c r="B821" t="s" s="7">
        <v>144</v>
      </c>
      <c r="C821" s="8">
        <v>43412.347222222219</v>
      </c>
      <c r="D821" s="9">
        <v>74</v>
      </c>
      <c r="E821" s="9">
        <v>46731</v>
      </c>
      <c r="F821" s="10">
        <f>D821/E821</f>
        <v>0.001583531274742676</v>
      </c>
      <c r="G821" s="10">
        <f>F821-F820</f>
        <v>0.001540720306572631</v>
      </c>
    </row>
    <row r="822" s="2" customFormat="1" ht="13" customHeight="1">
      <c r="A822" t="s" s="6">
        <v>143</v>
      </c>
      <c r="B822" t="s" s="7">
        <v>144</v>
      </c>
      <c r="C822" s="8">
        <v>43413.347222222219</v>
      </c>
      <c r="D822" s="9">
        <v>121</v>
      </c>
      <c r="E822" s="9">
        <v>46731</v>
      </c>
      <c r="F822" s="10">
        <f>D822/E822</f>
        <v>0.002589287624917079</v>
      </c>
      <c r="G822" s="10">
        <f>F822-F821</f>
        <v>0.001005756350174403</v>
      </c>
    </row>
    <row r="823" s="2" customFormat="1" ht="13" customHeight="1">
      <c r="A823" t="s" s="6">
        <v>143</v>
      </c>
      <c r="B823" t="s" s="7">
        <v>144</v>
      </c>
      <c r="C823" s="8">
        <v>43414.347222222219</v>
      </c>
      <c r="D823" s="9">
        <v>343</v>
      </c>
      <c r="E823" s="9">
        <v>46735</v>
      </c>
      <c r="F823" s="10">
        <f>D823/E823</f>
        <v>0.007339253236332513</v>
      </c>
      <c r="G823" s="10">
        <f>F823-F822</f>
        <v>0.004749965611415434</v>
      </c>
    </row>
    <row r="824" s="2" customFormat="1" ht="13" customHeight="1">
      <c r="A824" t="s" s="6">
        <v>143</v>
      </c>
      <c r="B824" t="s" s="7">
        <v>144</v>
      </c>
      <c r="C824" s="8">
        <v>43415.347222222219</v>
      </c>
      <c r="D824" s="9">
        <v>343</v>
      </c>
      <c r="E824" s="9">
        <v>46736</v>
      </c>
      <c r="F824" s="10">
        <f>D824/E824</f>
        <v>0.00733909619993153</v>
      </c>
      <c r="G824" s="10">
        <f>F824-F823</f>
        <v>-1.570364009826838e-07</v>
      </c>
    </row>
    <row r="825" s="2" customFormat="1" ht="13" customHeight="1">
      <c r="A825" t="s" s="6">
        <v>143</v>
      </c>
      <c r="B825" t="s" s="7">
        <v>144</v>
      </c>
      <c r="C825" s="8">
        <v>43416.347222222219</v>
      </c>
      <c r="D825" s="9">
        <v>343</v>
      </c>
      <c r="E825" s="9">
        <v>46738</v>
      </c>
      <c r="F825" s="10">
        <f>D825/E825</f>
        <v>0.007338782147289144</v>
      </c>
      <c r="G825" s="10">
        <f>F825-F824</f>
        <v>-3.140526423865003e-07</v>
      </c>
    </row>
    <row r="826" s="2" customFormat="1" ht="13" customHeight="1">
      <c r="A826" t="s" s="6">
        <v>143</v>
      </c>
      <c r="B826" t="s" s="7">
        <v>144</v>
      </c>
      <c r="C826" s="8">
        <v>43417.347222222219</v>
      </c>
      <c r="D826" s="9">
        <v>511</v>
      </c>
      <c r="E826" s="9">
        <v>46743</v>
      </c>
      <c r="F826" s="10">
        <f>D826/E826</f>
        <v>0.01093211817812293</v>
      </c>
      <c r="G826" s="10">
        <f>F826-F825</f>
        <v>0.003593336030833783</v>
      </c>
    </row>
    <row r="827" s="2" customFormat="1" ht="13" customHeight="1">
      <c r="A827" t="s" s="6">
        <v>143</v>
      </c>
      <c r="B827" t="s" s="7">
        <v>144</v>
      </c>
      <c r="C827" s="8">
        <v>43418.347222222219</v>
      </c>
      <c r="D827" s="9">
        <v>1113</v>
      </c>
      <c r="E827" s="9">
        <v>46752</v>
      </c>
      <c r="F827" s="10">
        <f>D827/E827</f>
        <v>0.0238064681724846</v>
      </c>
      <c r="G827" s="10">
        <f>F827-F826</f>
        <v>0.01287434999436167</v>
      </c>
    </row>
    <row r="828" s="2" customFormat="1" ht="13" customHeight="1">
      <c r="A828" t="s" s="6">
        <v>143</v>
      </c>
      <c r="B828" t="s" s="7">
        <v>144</v>
      </c>
      <c r="C828" s="8">
        <v>43419.347222222219</v>
      </c>
      <c r="D828" s="9">
        <v>1540</v>
      </c>
      <c r="E828" s="9">
        <v>46755</v>
      </c>
      <c r="F828" s="10">
        <f>D828/E828</f>
        <v>0.03293765372687413</v>
      </c>
      <c r="G828" s="10">
        <f>F828-F827</f>
        <v>0.009131185554389534</v>
      </c>
    </row>
    <row r="829" s="2" customFormat="1" ht="13" customHeight="1">
      <c r="A829" t="s" s="6">
        <v>143</v>
      </c>
      <c r="B829" t="s" s="7">
        <v>144</v>
      </c>
      <c r="C829" s="8">
        <v>43420.347222222219</v>
      </c>
      <c r="D829" s="9">
        <v>1860</v>
      </c>
      <c r="E829" s="9">
        <v>46761</v>
      </c>
      <c r="F829" s="10">
        <f>D829/E829</f>
        <v>0.03977673702444345</v>
      </c>
      <c r="G829" s="10">
        <f>F829-F828</f>
        <v>0.006839083297569312</v>
      </c>
    </row>
    <row r="830" s="2" customFormat="1" ht="13" customHeight="1">
      <c r="A830" t="s" s="6">
        <v>145</v>
      </c>
      <c r="B830" t="s" s="7">
        <v>146</v>
      </c>
      <c r="C830" s="8">
        <v>43409.347222222219</v>
      </c>
      <c r="D830" s="9">
        <v>7</v>
      </c>
      <c r="E830" s="9">
        <v>35284</v>
      </c>
      <c r="F830" s="10">
        <f>D830/E830</f>
        <v>0.0001983902051921551</v>
      </c>
      <c r="G830" s="10">
        <v>0</v>
      </c>
    </row>
    <row r="831" s="2" customFormat="1" ht="13" customHeight="1">
      <c r="A831" t="s" s="6">
        <v>145</v>
      </c>
      <c r="B831" t="s" s="7">
        <v>146</v>
      </c>
      <c r="C831" s="8">
        <v>43410.347222222219</v>
      </c>
      <c r="D831" s="9">
        <v>59</v>
      </c>
      <c r="E831" s="9">
        <v>35296</v>
      </c>
      <c r="F831" s="10">
        <f>D831/E831</f>
        <v>0.001671577515865821</v>
      </c>
      <c r="G831" s="10">
        <f>F831-F830</f>
        <v>0.001473187310673666</v>
      </c>
    </row>
    <row r="832" s="2" customFormat="1" ht="13" customHeight="1">
      <c r="A832" t="s" s="6">
        <v>145</v>
      </c>
      <c r="B832" t="s" s="7">
        <v>146</v>
      </c>
      <c r="C832" s="8">
        <v>43411.347222222219</v>
      </c>
      <c r="D832" s="9">
        <v>93</v>
      </c>
      <c r="E832" s="9">
        <v>35298</v>
      </c>
      <c r="F832" s="10">
        <f>D832/E832</f>
        <v>0.002634710181879993</v>
      </c>
      <c r="G832" s="10">
        <f>F832-F831</f>
        <v>0.0009631326660141724</v>
      </c>
    </row>
    <row r="833" s="2" customFormat="1" ht="13" customHeight="1">
      <c r="A833" t="s" s="6">
        <v>145</v>
      </c>
      <c r="B833" t="s" s="7">
        <v>146</v>
      </c>
      <c r="C833" s="8">
        <v>43412.347222222219</v>
      </c>
      <c r="D833" s="9">
        <v>213</v>
      </c>
      <c r="E833" s="9">
        <v>35303</v>
      </c>
      <c r="F833" s="10">
        <f>D833/E833</f>
        <v>0.006033481573803926</v>
      </c>
      <c r="G833" s="10">
        <f>F833-F832</f>
        <v>0.003398771391923933</v>
      </c>
    </row>
    <row r="834" s="2" customFormat="1" ht="13" customHeight="1">
      <c r="A834" t="s" s="6">
        <v>145</v>
      </c>
      <c r="B834" t="s" s="7">
        <v>146</v>
      </c>
      <c r="C834" s="8">
        <v>43413.347222222219</v>
      </c>
      <c r="D834" s="9">
        <v>378</v>
      </c>
      <c r="E834" s="9">
        <v>35305</v>
      </c>
      <c r="F834" s="10">
        <f>D834/E834</f>
        <v>0.0107066987678799</v>
      </c>
      <c r="G834" s="10">
        <f>F834-F833</f>
        <v>0.004673217194075979</v>
      </c>
    </row>
    <row r="835" s="2" customFormat="1" ht="13" customHeight="1">
      <c r="A835" t="s" s="6">
        <v>145</v>
      </c>
      <c r="B835" t="s" s="7">
        <v>146</v>
      </c>
      <c r="C835" s="8">
        <v>43414.347222222219</v>
      </c>
      <c r="D835" s="9">
        <v>492</v>
      </c>
      <c r="E835" s="9">
        <v>35309</v>
      </c>
      <c r="F835" s="10">
        <f>D835/E835</f>
        <v>0.0139341244441927</v>
      </c>
      <c r="G835" s="10">
        <f>F835-F834</f>
        <v>0.003227425676312795</v>
      </c>
    </row>
    <row r="836" s="2" customFormat="1" ht="13" customHeight="1">
      <c r="A836" t="s" s="6">
        <v>145</v>
      </c>
      <c r="B836" t="s" s="7">
        <v>146</v>
      </c>
      <c r="C836" s="8">
        <v>43415.347222222219</v>
      </c>
      <c r="D836" s="9">
        <v>492</v>
      </c>
      <c r="E836" s="9">
        <v>35309</v>
      </c>
      <c r="F836" s="10">
        <f>D836/E836</f>
        <v>0.0139341244441927</v>
      </c>
      <c r="G836" s="10">
        <f>F836-F835</f>
        <v>0</v>
      </c>
    </row>
    <row r="837" s="2" customFormat="1" ht="13" customHeight="1">
      <c r="A837" t="s" s="6">
        <v>145</v>
      </c>
      <c r="B837" t="s" s="7">
        <v>146</v>
      </c>
      <c r="C837" s="8">
        <v>43416.347222222219</v>
      </c>
      <c r="D837" s="9">
        <v>492</v>
      </c>
      <c r="E837" s="9">
        <v>35306</v>
      </c>
      <c r="F837" s="10">
        <f>D837/E837</f>
        <v>0.01393530844615646</v>
      </c>
      <c r="G837" s="10">
        <f>F837-F836</f>
        <v>1.184001963762046e-06</v>
      </c>
    </row>
    <row r="838" s="2" customFormat="1" ht="13" customHeight="1">
      <c r="A838" t="s" s="6">
        <v>145</v>
      </c>
      <c r="B838" t="s" s="7">
        <v>146</v>
      </c>
      <c r="C838" s="8">
        <v>43417.347222222219</v>
      </c>
      <c r="D838" s="9">
        <v>529</v>
      </c>
      <c r="E838" s="9">
        <v>35308</v>
      </c>
      <c r="F838" s="10">
        <f>D838/E838</f>
        <v>0.0149824402401722</v>
      </c>
      <c r="G838" s="10">
        <f>F838-F837</f>
        <v>0.001047131794015738</v>
      </c>
    </row>
    <row r="839" s="2" customFormat="1" ht="13" customHeight="1">
      <c r="A839" t="s" s="6">
        <v>145</v>
      </c>
      <c r="B839" t="s" s="7">
        <v>146</v>
      </c>
      <c r="C839" s="8">
        <v>43418.347222222219</v>
      </c>
      <c r="D839" s="9">
        <v>854</v>
      </c>
      <c r="E839" s="9">
        <v>35309</v>
      </c>
      <c r="F839" s="10">
        <f>D839/E839</f>
        <v>0.02418646803931009</v>
      </c>
      <c r="G839" s="10">
        <f>F839-F838</f>
        <v>0.009204027799137893</v>
      </c>
    </row>
    <row r="840" s="2" customFormat="1" ht="13" customHeight="1">
      <c r="A840" t="s" s="6">
        <v>145</v>
      </c>
      <c r="B840" t="s" s="7">
        <v>146</v>
      </c>
      <c r="C840" s="8">
        <v>43419.347222222219</v>
      </c>
      <c r="D840" s="9">
        <v>1025</v>
      </c>
      <c r="E840" s="9">
        <v>35310</v>
      </c>
      <c r="F840" s="10">
        <f>D840/E840</f>
        <v>0.02902860379495894</v>
      </c>
      <c r="G840" s="10">
        <f>F840-F839</f>
        <v>0.004842135755648843</v>
      </c>
    </row>
    <row r="841" s="2" customFormat="1" ht="13" customHeight="1">
      <c r="A841" t="s" s="6">
        <v>145</v>
      </c>
      <c r="B841" t="s" s="7">
        <v>146</v>
      </c>
      <c r="C841" s="8">
        <v>43420.347222222219</v>
      </c>
      <c r="D841" s="9">
        <v>1111</v>
      </c>
      <c r="E841" s="9">
        <v>35317</v>
      </c>
      <c r="F841" s="10">
        <f>D841/E841</f>
        <v>0.03145793810346292</v>
      </c>
      <c r="G841" s="10">
        <f>F841-F840</f>
        <v>0.002429334308503988</v>
      </c>
    </row>
    <row r="842" s="2" customFormat="1" ht="13" customHeight="1">
      <c r="A842" t="s" s="6">
        <v>147</v>
      </c>
      <c r="B842" t="s" s="7">
        <v>148</v>
      </c>
      <c r="C842" s="8">
        <v>43409.347222222219</v>
      </c>
      <c r="D842" s="9">
        <v>4</v>
      </c>
      <c r="E842" s="9">
        <v>42538</v>
      </c>
      <c r="F842" s="10">
        <f>D842/E842</f>
        <v>9.403356998448446e-05</v>
      </c>
      <c r="G842" s="10">
        <v>0</v>
      </c>
    </row>
    <row r="843" s="2" customFormat="1" ht="13" customHeight="1">
      <c r="A843" t="s" s="6">
        <v>147</v>
      </c>
      <c r="B843" t="s" s="7">
        <v>148</v>
      </c>
      <c r="C843" s="8">
        <v>43410.347222222219</v>
      </c>
      <c r="D843" s="9">
        <v>4</v>
      </c>
      <c r="E843" s="9">
        <v>42552</v>
      </c>
      <c r="F843" s="10">
        <f>D843/E843</f>
        <v>9.400263207369807e-05</v>
      </c>
      <c r="G843" s="10">
        <f>F843-F842</f>
        <v>-3.093791078638759e-08</v>
      </c>
    </row>
    <row r="844" s="2" customFormat="1" ht="13" customHeight="1">
      <c r="A844" t="s" s="6">
        <v>147</v>
      </c>
      <c r="B844" t="s" s="7">
        <v>148</v>
      </c>
      <c r="C844" s="8">
        <v>43411.347222222219</v>
      </c>
      <c r="D844" s="9">
        <v>4</v>
      </c>
      <c r="E844" s="9">
        <v>42556</v>
      </c>
      <c r="F844" s="10">
        <f>D844/E844</f>
        <v>9.399379640943698e-05</v>
      </c>
      <c r="G844" s="10">
        <f>F844-F843</f>
        <v>-8.835664261087331e-09</v>
      </c>
    </row>
    <row r="845" s="2" customFormat="1" ht="13" customHeight="1">
      <c r="A845" t="s" s="6">
        <v>147</v>
      </c>
      <c r="B845" t="s" s="7">
        <v>148</v>
      </c>
      <c r="C845" s="8">
        <v>43412.347222222219</v>
      </c>
      <c r="D845" s="9">
        <v>8</v>
      </c>
      <c r="E845" s="9">
        <v>42553</v>
      </c>
      <c r="F845" s="10">
        <f>D845/E845</f>
        <v>0.000188000846003807</v>
      </c>
      <c r="G845" s="10">
        <f>F845-F844</f>
        <v>9.400704959437003e-05</v>
      </c>
    </row>
    <row r="846" s="2" customFormat="1" ht="13" customHeight="1">
      <c r="A846" t="s" s="6">
        <v>147</v>
      </c>
      <c r="B846" t="s" s="7">
        <v>148</v>
      </c>
      <c r="C846" s="8">
        <v>43413.347222222219</v>
      </c>
      <c r="D846" s="9">
        <v>14</v>
      </c>
      <c r="E846" s="9">
        <v>42561</v>
      </c>
      <c r="F846" s="10">
        <f>D846/E846</f>
        <v>0.0003289396395761378</v>
      </c>
      <c r="G846" s="10">
        <f>F846-F845</f>
        <v>0.0001409387935723307</v>
      </c>
    </row>
    <row r="847" s="2" customFormat="1" ht="13" customHeight="1">
      <c r="A847" t="s" s="6">
        <v>147</v>
      </c>
      <c r="B847" t="s" s="7">
        <v>148</v>
      </c>
      <c r="C847" s="8">
        <v>43414.347222222219</v>
      </c>
      <c r="D847" s="9">
        <v>238</v>
      </c>
      <c r="E847" s="9">
        <v>42560</v>
      </c>
      <c r="F847" s="10">
        <f>D847/E847</f>
        <v>0.005592105263157895</v>
      </c>
      <c r="G847" s="10">
        <f>F847-F846</f>
        <v>0.005263165623581757</v>
      </c>
    </row>
    <row r="848" s="2" customFormat="1" ht="13" customHeight="1">
      <c r="A848" t="s" s="6">
        <v>147</v>
      </c>
      <c r="B848" t="s" s="7">
        <v>148</v>
      </c>
      <c r="C848" s="8">
        <v>43415.347222222219</v>
      </c>
      <c r="D848" s="9">
        <v>238</v>
      </c>
      <c r="E848" s="9">
        <v>42560</v>
      </c>
      <c r="F848" s="10">
        <f>D848/E848</f>
        <v>0.005592105263157895</v>
      </c>
      <c r="G848" s="10">
        <f>F848-F847</f>
        <v>0</v>
      </c>
    </row>
    <row r="849" s="2" customFormat="1" ht="13" customHeight="1">
      <c r="A849" t="s" s="6">
        <v>147</v>
      </c>
      <c r="B849" t="s" s="7">
        <v>148</v>
      </c>
      <c r="C849" s="8">
        <v>43416.347222222219</v>
      </c>
      <c r="D849" s="9">
        <v>238</v>
      </c>
      <c r="E849" s="9">
        <v>42560</v>
      </c>
      <c r="F849" s="10">
        <f>D849/E849</f>
        <v>0.005592105263157895</v>
      </c>
      <c r="G849" s="10">
        <f>F849-F848</f>
        <v>0</v>
      </c>
    </row>
    <row r="850" s="2" customFormat="1" ht="13" customHeight="1">
      <c r="A850" t="s" s="6">
        <v>147</v>
      </c>
      <c r="B850" t="s" s="7">
        <v>148</v>
      </c>
      <c r="C850" s="8">
        <v>43417.347222222219</v>
      </c>
      <c r="D850" s="9">
        <v>534</v>
      </c>
      <c r="E850" s="9">
        <v>42563</v>
      </c>
      <c r="F850" s="10">
        <f>D850/E850</f>
        <v>0.01254610812207786</v>
      </c>
      <c r="G850" s="10">
        <f>F850-F849</f>
        <v>0.006954002858919965</v>
      </c>
    </row>
    <row r="851" s="2" customFormat="1" ht="13" customHeight="1">
      <c r="A851" t="s" s="6">
        <v>147</v>
      </c>
      <c r="B851" t="s" s="7">
        <v>148</v>
      </c>
      <c r="C851" s="8">
        <v>43418.347222222219</v>
      </c>
      <c r="D851" s="9">
        <v>1494</v>
      </c>
      <c r="E851" s="9">
        <v>42572</v>
      </c>
      <c r="F851" s="10">
        <f>D851/E851</f>
        <v>0.03509348867800433</v>
      </c>
      <c r="G851" s="10">
        <f>F851-F850</f>
        <v>0.02254738055592646</v>
      </c>
    </row>
    <row r="852" s="2" customFormat="1" ht="13" customHeight="1">
      <c r="A852" t="s" s="6">
        <v>147</v>
      </c>
      <c r="B852" t="s" s="7">
        <v>148</v>
      </c>
      <c r="C852" s="8">
        <v>43419.347222222219</v>
      </c>
      <c r="D852" s="9">
        <v>1979</v>
      </c>
      <c r="E852" s="9">
        <v>42578</v>
      </c>
      <c r="F852" s="10">
        <f>D852/E852</f>
        <v>0.04647940250833764</v>
      </c>
      <c r="G852" s="10">
        <f>F852-F851</f>
        <v>0.01138591383033331</v>
      </c>
    </row>
    <row r="853" s="2" customFormat="1" ht="13" customHeight="1">
      <c r="A853" t="s" s="6">
        <v>147</v>
      </c>
      <c r="B853" t="s" s="7">
        <v>148</v>
      </c>
      <c r="C853" s="8">
        <v>43420.347222222219</v>
      </c>
      <c r="D853" s="9">
        <v>2293</v>
      </c>
      <c r="E853" s="9">
        <v>42578</v>
      </c>
      <c r="F853" s="10">
        <f>D853/E853</f>
        <v>0.05385410305791723</v>
      </c>
      <c r="G853" s="10">
        <f>F853-F852</f>
        <v>0.007374700549579595</v>
      </c>
    </row>
    <row r="854" s="2" customFormat="1" ht="13" customHeight="1">
      <c r="A854" t="s" s="6">
        <v>149</v>
      </c>
      <c r="B854" t="s" s="7">
        <v>150</v>
      </c>
      <c r="C854" s="8">
        <v>43409.347222222219</v>
      </c>
      <c r="D854" s="9">
        <v>83</v>
      </c>
      <c r="E854" s="9">
        <v>44757</v>
      </c>
      <c r="F854" s="10">
        <f>D854/E854</f>
        <v>0.001854458520454901</v>
      </c>
      <c r="G854" s="10">
        <v>0</v>
      </c>
    </row>
    <row r="855" s="2" customFormat="1" ht="13" customHeight="1">
      <c r="A855" t="s" s="6">
        <v>149</v>
      </c>
      <c r="B855" t="s" s="7">
        <v>150</v>
      </c>
      <c r="C855" s="8">
        <v>43410.347222222219</v>
      </c>
      <c r="D855" s="9">
        <v>441</v>
      </c>
      <c r="E855" s="9">
        <v>44765</v>
      </c>
      <c r="F855" s="10">
        <f>D855/E855</f>
        <v>0.009851446442533229</v>
      </c>
      <c r="G855" s="10">
        <f>F855-F854</f>
        <v>0.007996987922078327</v>
      </c>
    </row>
    <row r="856" s="2" customFormat="1" ht="13" customHeight="1">
      <c r="A856" t="s" s="6">
        <v>149</v>
      </c>
      <c r="B856" t="s" s="7">
        <v>150</v>
      </c>
      <c r="C856" s="8">
        <v>43411.347222222219</v>
      </c>
      <c r="D856" s="9">
        <v>672</v>
      </c>
      <c r="E856" s="9">
        <v>44770</v>
      </c>
      <c r="F856" s="10">
        <f>D856/E856</f>
        <v>0.01501005137368774</v>
      </c>
      <c r="G856" s="10">
        <f>F856-F855</f>
        <v>0.005158604931154508</v>
      </c>
    </row>
    <row r="857" s="2" customFormat="1" ht="13" customHeight="1">
      <c r="A857" t="s" s="6">
        <v>149</v>
      </c>
      <c r="B857" t="s" s="7">
        <v>150</v>
      </c>
      <c r="C857" s="8">
        <v>43412.347222222219</v>
      </c>
      <c r="D857" s="9">
        <v>1476</v>
      </c>
      <c r="E857" s="9">
        <v>44768</v>
      </c>
      <c r="F857" s="10">
        <f>D857/E857</f>
        <v>0.03296997855611151</v>
      </c>
      <c r="G857" s="10">
        <f>F857-F856</f>
        <v>0.01795992718242377</v>
      </c>
    </row>
    <row r="858" s="2" customFormat="1" ht="13" customHeight="1">
      <c r="A858" t="s" s="6">
        <v>149</v>
      </c>
      <c r="B858" t="s" s="7">
        <v>150</v>
      </c>
      <c r="C858" s="8">
        <v>43413.347222222219</v>
      </c>
      <c r="D858" s="9">
        <v>2023</v>
      </c>
      <c r="E858" s="9">
        <v>44784</v>
      </c>
      <c r="F858" s="10">
        <f>D858/E858</f>
        <v>0.0451723829939264</v>
      </c>
      <c r="G858" s="10">
        <f>F858-F857</f>
        <v>0.0122024044378149</v>
      </c>
    </row>
    <row r="859" s="2" customFormat="1" ht="13" customHeight="1">
      <c r="A859" t="s" s="6">
        <v>149</v>
      </c>
      <c r="B859" t="s" s="7">
        <v>150</v>
      </c>
      <c r="C859" s="8">
        <v>43414.347222222219</v>
      </c>
      <c r="D859" s="9">
        <v>2425</v>
      </c>
      <c r="E859" s="9">
        <v>44794</v>
      </c>
      <c r="F859" s="10">
        <f>D859/E859</f>
        <v>0.05413671473858106</v>
      </c>
      <c r="G859" s="10">
        <f>F859-F858</f>
        <v>0.008964331744654656</v>
      </c>
    </row>
    <row r="860" s="2" customFormat="1" ht="13" customHeight="1">
      <c r="A860" t="s" s="6">
        <v>149</v>
      </c>
      <c r="B860" t="s" s="7">
        <v>150</v>
      </c>
      <c r="C860" s="8">
        <v>43415.347222222219</v>
      </c>
      <c r="D860" s="9">
        <v>2425</v>
      </c>
      <c r="E860" s="9">
        <v>44794</v>
      </c>
      <c r="F860" s="10">
        <f>D860/E860</f>
        <v>0.05413671473858106</v>
      </c>
      <c r="G860" s="10">
        <f>F860-F859</f>
        <v>0</v>
      </c>
    </row>
    <row r="861" s="2" customFormat="1" ht="13" customHeight="1">
      <c r="A861" t="s" s="6">
        <v>149</v>
      </c>
      <c r="B861" t="s" s="7">
        <v>150</v>
      </c>
      <c r="C861" s="8">
        <v>43416.347222222219</v>
      </c>
      <c r="D861" s="9">
        <v>2425</v>
      </c>
      <c r="E861" s="9">
        <v>44795</v>
      </c>
      <c r="F861" s="10">
        <f>D861/E861</f>
        <v>0.05413550619488782</v>
      </c>
      <c r="G861" s="10">
        <f>F861-F860</f>
        <v>-1.208543693238806e-06</v>
      </c>
    </row>
    <row r="862" s="2" customFormat="1" ht="13" customHeight="1">
      <c r="A862" t="s" s="6">
        <v>149</v>
      </c>
      <c r="B862" t="s" s="7">
        <v>150</v>
      </c>
      <c r="C862" s="8">
        <v>43417.347222222219</v>
      </c>
      <c r="D862" s="9">
        <v>2698</v>
      </c>
      <c r="E862" s="9">
        <v>44800</v>
      </c>
      <c r="F862" s="10">
        <f>D862/E862</f>
        <v>0.06022321428571428</v>
      </c>
      <c r="G862" s="10">
        <f>F862-F861</f>
        <v>0.006087708090826462</v>
      </c>
    </row>
    <row r="863" s="2" customFormat="1" ht="13" customHeight="1">
      <c r="A863" t="s" s="6">
        <v>149</v>
      </c>
      <c r="B863" t="s" s="7">
        <v>150</v>
      </c>
      <c r="C863" s="8">
        <v>43418.347222222219</v>
      </c>
      <c r="D863" s="9">
        <v>3269</v>
      </c>
      <c r="E863" s="9">
        <v>44808</v>
      </c>
      <c r="F863" s="10">
        <f>D863/E863</f>
        <v>0.07295572219246563</v>
      </c>
      <c r="G863" s="10">
        <f>F863-F862</f>
        <v>0.01273250790675134</v>
      </c>
    </row>
    <row r="864" s="2" customFormat="1" ht="13" customHeight="1">
      <c r="A864" t="s" s="6">
        <v>149</v>
      </c>
      <c r="B864" t="s" s="7">
        <v>150</v>
      </c>
      <c r="C864" s="8">
        <v>43419.347222222219</v>
      </c>
      <c r="D864" s="9">
        <v>3693</v>
      </c>
      <c r="E864" s="9">
        <v>44812</v>
      </c>
      <c r="F864" s="10">
        <f>D864/E864</f>
        <v>0.08241096134963849</v>
      </c>
      <c r="G864" s="10">
        <f>F864-F863</f>
        <v>0.009455239157172862</v>
      </c>
    </row>
    <row r="865" s="2" customFormat="1" ht="13" customHeight="1">
      <c r="A865" t="s" s="6">
        <v>149</v>
      </c>
      <c r="B865" t="s" s="7">
        <v>150</v>
      </c>
      <c r="C865" s="8">
        <v>43420.347222222219</v>
      </c>
      <c r="D865" s="9">
        <v>3892</v>
      </c>
      <c r="E865" s="9">
        <v>44815</v>
      </c>
      <c r="F865" s="10">
        <f>D865/E865</f>
        <v>0.08684592212428874</v>
      </c>
      <c r="G865" s="10">
        <f>F865-F864</f>
        <v>0.004434960774650248</v>
      </c>
    </row>
    <row r="866" s="2" customFormat="1" ht="13" customHeight="1">
      <c r="A866" t="s" s="6">
        <v>151</v>
      </c>
      <c r="B866" t="s" s="7">
        <v>152</v>
      </c>
      <c r="C866" s="8">
        <v>43409.347222222219</v>
      </c>
      <c r="D866" s="9">
        <v>58</v>
      </c>
      <c r="E866" s="9">
        <v>44814</v>
      </c>
      <c r="F866" s="10">
        <f>D866/E866</f>
        <v>0.001294238407640469</v>
      </c>
      <c r="G866" s="10">
        <v>0</v>
      </c>
    </row>
    <row r="867" s="2" customFormat="1" ht="13" customHeight="1">
      <c r="A867" t="s" s="6">
        <v>151</v>
      </c>
      <c r="B867" t="s" s="7">
        <v>152</v>
      </c>
      <c r="C867" s="8">
        <v>43410.347222222219</v>
      </c>
      <c r="D867" s="9">
        <v>290</v>
      </c>
      <c r="E867" s="9">
        <v>44862</v>
      </c>
      <c r="F867" s="10">
        <f>D867/E867</f>
        <v>0.006464268200258571</v>
      </c>
      <c r="G867" s="10">
        <f>F867-F866</f>
        <v>0.005170029792618101</v>
      </c>
    </row>
    <row r="868" s="2" customFormat="1" ht="13" customHeight="1">
      <c r="A868" t="s" s="6">
        <v>151</v>
      </c>
      <c r="B868" t="s" s="7">
        <v>152</v>
      </c>
      <c r="C868" s="8">
        <v>43411.347222222219</v>
      </c>
      <c r="D868" s="9">
        <v>479</v>
      </c>
      <c r="E868" s="9">
        <v>44872</v>
      </c>
      <c r="F868" s="10">
        <f>D868/E868</f>
        <v>0.01067480834373329</v>
      </c>
      <c r="G868" s="10">
        <f>F868-F867</f>
        <v>0.004210540143474715</v>
      </c>
    </row>
    <row r="869" s="2" customFormat="1" ht="13" customHeight="1">
      <c r="A869" t="s" s="6">
        <v>151</v>
      </c>
      <c r="B869" t="s" s="7">
        <v>152</v>
      </c>
      <c r="C869" s="8">
        <v>43412.347222222219</v>
      </c>
      <c r="D869" s="9">
        <v>1156</v>
      </c>
      <c r="E869" s="9">
        <v>44878</v>
      </c>
      <c r="F869" s="10">
        <f>D869/E869</f>
        <v>0.02575872365078658</v>
      </c>
      <c r="G869" s="10">
        <f>F869-F868</f>
        <v>0.01508391530705329</v>
      </c>
    </row>
    <row r="870" s="2" customFormat="1" ht="13" customHeight="1">
      <c r="A870" t="s" s="6">
        <v>151</v>
      </c>
      <c r="B870" t="s" s="7">
        <v>152</v>
      </c>
      <c r="C870" s="8">
        <v>43413.347222222219</v>
      </c>
      <c r="D870" s="9">
        <v>1594</v>
      </c>
      <c r="E870" s="9">
        <v>44876</v>
      </c>
      <c r="F870" s="10">
        <f>D870/E870</f>
        <v>0.03552009983064444</v>
      </c>
      <c r="G870" s="10">
        <f>F870-F869</f>
        <v>0.009761376179857863</v>
      </c>
    </row>
    <row r="871" s="2" customFormat="1" ht="13" customHeight="1">
      <c r="A871" t="s" s="6">
        <v>151</v>
      </c>
      <c r="B871" t="s" s="7">
        <v>152</v>
      </c>
      <c r="C871" s="8">
        <v>43414.347222222219</v>
      </c>
      <c r="D871" s="9">
        <v>2016</v>
      </c>
      <c r="E871" s="9">
        <v>44881</v>
      </c>
      <c r="F871" s="10">
        <f>D871/E871</f>
        <v>0.04491878523205811</v>
      </c>
      <c r="G871" s="10">
        <f>F871-F870</f>
        <v>0.00939868540141367</v>
      </c>
    </row>
    <row r="872" s="2" customFormat="1" ht="13" customHeight="1">
      <c r="A872" t="s" s="6">
        <v>151</v>
      </c>
      <c r="B872" t="s" s="7">
        <v>152</v>
      </c>
      <c r="C872" s="8">
        <v>43415.347222222219</v>
      </c>
      <c r="D872" s="9">
        <v>2016</v>
      </c>
      <c r="E872" s="9">
        <v>44882</v>
      </c>
      <c r="F872" s="10">
        <f>D872/E872</f>
        <v>0.04491778441245934</v>
      </c>
      <c r="G872" s="10">
        <f>F872-F871</f>
        <v>-1.000819598771796e-06</v>
      </c>
    </row>
    <row r="873" s="2" customFormat="1" ht="13" customHeight="1">
      <c r="A873" t="s" s="6">
        <v>151</v>
      </c>
      <c r="B873" t="s" s="7">
        <v>152</v>
      </c>
      <c r="C873" s="8">
        <v>43416.347222222219</v>
      </c>
      <c r="D873" s="9">
        <v>2016</v>
      </c>
      <c r="E873" s="9">
        <v>44887</v>
      </c>
      <c r="F873" s="10">
        <f>D873/E873</f>
        <v>0.04491278098335821</v>
      </c>
      <c r="G873" s="10">
        <f>F873-F872</f>
        <v>-5.003429101126111e-06</v>
      </c>
    </row>
    <row r="874" s="2" customFormat="1" ht="13" customHeight="1">
      <c r="A874" t="s" s="6">
        <v>151</v>
      </c>
      <c r="B874" t="s" s="7">
        <v>152</v>
      </c>
      <c r="C874" s="8">
        <v>43417.347222222219</v>
      </c>
      <c r="D874" s="9">
        <v>2264</v>
      </c>
      <c r="E874" s="9">
        <v>44889</v>
      </c>
      <c r="F874" s="10">
        <f>D874/E874</f>
        <v>0.05043551872396355</v>
      </c>
      <c r="G874" s="10">
        <f>F874-F873</f>
        <v>0.005522737740605341</v>
      </c>
    </row>
    <row r="875" s="2" customFormat="1" ht="13" customHeight="1">
      <c r="A875" t="s" s="6">
        <v>151</v>
      </c>
      <c r="B875" t="s" s="7">
        <v>152</v>
      </c>
      <c r="C875" s="8">
        <v>43418.347222222219</v>
      </c>
      <c r="D875" s="9">
        <v>2878</v>
      </c>
      <c r="E875" s="9">
        <v>44894</v>
      </c>
      <c r="F875" s="10">
        <f>D875/E875</f>
        <v>0.06410656212411459</v>
      </c>
      <c r="G875" s="10">
        <f>F875-F874</f>
        <v>0.01367104340015103</v>
      </c>
    </row>
    <row r="876" s="2" customFormat="1" ht="13" customHeight="1">
      <c r="A876" t="s" s="6">
        <v>151</v>
      </c>
      <c r="B876" t="s" s="7">
        <v>152</v>
      </c>
      <c r="C876" s="8">
        <v>43419.347222222219</v>
      </c>
      <c r="D876" s="9">
        <v>3251</v>
      </c>
      <c r="E876" s="9">
        <v>44902</v>
      </c>
      <c r="F876" s="10">
        <f>D876/E876</f>
        <v>0.07240212017282081</v>
      </c>
      <c r="G876" s="10">
        <f>F876-F875</f>
        <v>0.008295558048706228</v>
      </c>
    </row>
    <row r="877" s="2" customFormat="1" ht="13" customHeight="1">
      <c r="A877" t="s" s="6">
        <v>151</v>
      </c>
      <c r="B877" t="s" s="7">
        <v>152</v>
      </c>
      <c r="C877" s="8">
        <v>43420.347222222219</v>
      </c>
      <c r="D877" s="9">
        <v>3440</v>
      </c>
      <c r="E877" s="9">
        <v>44905</v>
      </c>
      <c r="F877" s="10">
        <f>D877/E877</f>
        <v>0.07660616857810934</v>
      </c>
      <c r="G877" s="10">
        <f>F877-F876</f>
        <v>0.004204048405288527</v>
      </c>
    </row>
    <row r="878" s="2" customFormat="1" ht="13" customHeight="1">
      <c r="A878" t="s" s="6">
        <v>153</v>
      </c>
      <c r="B878" t="s" s="7">
        <v>154</v>
      </c>
      <c r="C878" s="8">
        <v>43409.347222222219</v>
      </c>
      <c r="D878" s="9">
        <v>15</v>
      </c>
      <c r="E878" s="9">
        <v>39670</v>
      </c>
      <c r="F878" s="10">
        <f>D878/E878</f>
        <v>0.0003781194857574994</v>
      </c>
      <c r="G878" s="10">
        <v>0</v>
      </c>
    </row>
    <row r="879" s="2" customFormat="1" ht="13" customHeight="1">
      <c r="A879" t="s" s="6">
        <v>153</v>
      </c>
      <c r="B879" t="s" s="7">
        <v>154</v>
      </c>
      <c r="C879" s="8">
        <v>43410.347222222219</v>
      </c>
      <c r="D879" s="9">
        <v>68</v>
      </c>
      <c r="E879" s="9">
        <v>39681</v>
      </c>
      <c r="F879" s="10">
        <f>D879/E879</f>
        <v>0.001713666490259822</v>
      </c>
      <c r="G879" s="10">
        <f>F879-F878</f>
        <v>0.001335547004502323</v>
      </c>
    </row>
    <row r="880" s="2" customFormat="1" ht="13" customHeight="1">
      <c r="A880" t="s" s="6">
        <v>153</v>
      </c>
      <c r="B880" t="s" s="7">
        <v>154</v>
      </c>
      <c r="C880" s="8">
        <v>43411.347222222219</v>
      </c>
      <c r="D880" s="9">
        <v>130</v>
      </c>
      <c r="E880" s="9">
        <v>39681</v>
      </c>
      <c r="F880" s="10">
        <f>D880/E880</f>
        <v>0.003276127113732013</v>
      </c>
      <c r="G880" s="10">
        <f>F880-F879</f>
        <v>0.001562460623472191</v>
      </c>
    </row>
    <row r="881" s="2" customFormat="1" ht="13" customHeight="1">
      <c r="A881" t="s" s="6">
        <v>153</v>
      </c>
      <c r="B881" t="s" s="7">
        <v>154</v>
      </c>
      <c r="C881" s="8">
        <v>43412.347222222219</v>
      </c>
      <c r="D881" s="9">
        <v>482</v>
      </c>
      <c r="E881" s="9">
        <v>39684</v>
      </c>
      <c r="F881" s="10">
        <f>D881/E881</f>
        <v>0.01214595302892854</v>
      </c>
      <c r="G881" s="10">
        <f>F881-F880</f>
        <v>0.008869825915196524</v>
      </c>
    </row>
    <row r="882" s="2" customFormat="1" ht="13" customHeight="1">
      <c r="A882" t="s" s="6">
        <v>153</v>
      </c>
      <c r="B882" t="s" s="7">
        <v>154</v>
      </c>
      <c r="C882" s="8">
        <v>43413.347222222219</v>
      </c>
      <c r="D882" s="9">
        <v>736</v>
      </c>
      <c r="E882" s="9">
        <v>39684</v>
      </c>
      <c r="F882" s="10">
        <f>D882/E882</f>
        <v>0.01854651748815644</v>
      </c>
      <c r="G882" s="10">
        <f>F882-F881</f>
        <v>0.006400564459227901</v>
      </c>
    </row>
    <row r="883" s="2" customFormat="1" ht="13" customHeight="1">
      <c r="A883" t="s" s="6">
        <v>153</v>
      </c>
      <c r="B883" t="s" s="7">
        <v>154</v>
      </c>
      <c r="C883" s="8">
        <v>43414.347222222219</v>
      </c>
      <c r="D883" s="9">
        <v>965</v>
      </c>
      <c r="E883" s="9">
        <v>39686</v>
      </c>
      <c r="F883" s="10">
        <f>D883/E883</f>
        <v>0.02431587965529406</v>
      </c>
      <c r="G883" s="10">
        <f>F883-F882</f>
        <v>0.00576936216713762</v>
      </c>
    </row>
    <row r="884" s="2" customFormat="1" ht="13" customHeight="1">
      <c r="A884" t="s" s="6">
        <v>153</v>
      </c>
      <c r="B884" t="s" s="7">
        <v>154</v>
      </c>
      <c r="C884" s="8">
        <v>43415.347222222219</v>
      </c>
      <c r="D884" s="9">
        <v>965</v>
      </c>
      <c r="E884" s="9">
        <v>39686</v>
      </c>
      <c r="F884" s="10">
        <f>D884/E884</f>
        <v>0.02431587965529406</v>
      </c>
      <c r="G884" s="10">
        <f>F884-F883</f>
        <v>0</v>
      </c>
    </row>
    <row r="885" s="2" customFormat="1" ht="13" customHeight="1">
      <c r="A885" t="s" s="6">
        <v>153</v>
      </c>
      <c r="B885" t="s" s="7">
        <v>154</v>
      </c>
      <c r="C885" s="8">
        <v>43416.347222222219</v>
      </c>
      <c r="D885" s="9">
        <v>965</v>
      </c>
      <c r="E885" s="9">
        <v>39691</v>
      </c>
      <c r="F885" s="10">
        <f>D885/E885</f>
        <v>0.0243128165075206</v>
      </c>
      <c r="G885" s="10">
        <f>F885-F884</f>
        <v>-3.0631477734612e-06</v>
      </c>
    </row>
    <row r="886" s="2" customFormat="1" ht="13" customHeight="1">
      <c r="A886" t="s" s="6">
        <v>153</v>
      </c>
      <c r="B886" t="s" s="7">
        <v>154</v>
      </c>
      <c r="C886" s="8">
        <v>43417.347222222219</v>
      </c>
      <c r="D886" s="9">
        <v>1143</v>
      </c>
      <c r="E886" s="9">
        <v>39687</v>
      </c>
      <c r="F886" s="10">
        <f>D886/E886</f>
        <v>0.02880036283921687</v>
      </c>
      <c r="G886" s="10">
        <f>F886-F885</f>
        <v>0.004487546331696277</v>
      </c>
    </row>
    <row r="887" s="2" customFormat="1" ht="13" customHeight="1">
      <c r="A887" t="s" s="6">
        <v>153</v>
      </c>
      <c r="B887" t="s" s="7">
        <v>154</v>
      </c>
      <c r="C887" s="8">
        <v>43418.347222222219</v>
      </c>
      <c r="D887" s="9">
        <v>1635</v>
      </c>
      <c r="E887" s="9">
        <v>39697</v>
      </c>
      <c r="F887" s="10">
        <f>D887/E887</f>
        <v>0.04118699146031186</v>
      </c>
      <c r="G887" s="10">
        <f>F887-F886</f>
        <v>0.01238662862109499</v>
      </c>
    </row>
    <row r="888" s="2" customFormat="1" ht="13" customHeight="1">
      <c r="A888" t="s" s="6">
        <v>153</v>
      </c>
      <c r="B888" t="s" s="7">
        <v>154</v>
      </c>
      <c r="C888" s="8">
        <v>43419.347222222219</v>
      </c>
      <c r="D888" s="9">
        <v>1977</v>
      </c>
      <c r="E888" s="9">
        <v>39702</v>
      </c>
      <c r="F888" s="10">
        <f>D888/E888</f>
        <v>0.0497959800513828</v>
      </c>
      <c r="G888" s="10">
        <f>F888-F887</f>
        <v>0.00860898859107094</v>
      </c>
    </row>
    <row r="889" s="2" customFormat="1" ht="13" customHeight="1">
      <c r="A889" t="s" s="6">
        <v>153</v>
      </c>
      <c r="B889" t="s" s="7">
        <v>154</v>
      </c>
      <c r="C889" s="8">
        <v>43420.347222222219</v>
      </c>
      <c r="D889" s="9">
        <v>2126</v>
      </c>
      <c r="E889" s="9">
        <v>39705</v>
      </c>
      <c r="F889" s="10">
        <f>D889/E889</f>
        <v>0.05354489359022793</v>
      </c>
      <c r="G889" s="10">
        <f>F889-F888</f>
        <v>0.003748913538845128</v>
      </c>
    </row>
    <row r="890" s="2" customFormat="1" ht="13" customHeight="1">
      <c r="A890" t="s" s="6">
        <v>155</v>
      </c>
      <c r="B890" t="s" s="7">
        <v>156</v>
      </c>
      <c r="C890" s="8">
        <v>43409.347222222219</v>
      </c>
      <c r="D890" s="9">
        <v>511</v>
      </c>
      <c r="E890" s="9">
        <v>40779</v>
      </c>
      <c r="F890" s="10">
        <f>D890/E890</f>
        <v>0.01253095956251992</v>
      </c>
      <c r="G890" s="10">
        <v>0</v>
      </c>
    </row>
    <row r="891" s="2" customFormat="1" ht="13" customHeight="1">
      <c r="A891" t="s" s="6">
        <v>155</v>
      </c>
      <c r="B891" t="s" s="7">
        <v>156</v>
      </c>
      <c r="C891" s="8">
        <v>43410.347222222219</v>
      </c>
      <c r="D891" s="9">
        <v>949</v>
      </c>
      <c r="E891" s="9">
        <v>40807</v>
      </c>
      <c r="F891" s="10">
        <f>D891/E891</f>
        <v>0.02325581395348837</v>
      </c>
      <c r="G891" s="10">
        <f>F891-F890</f>
        <v>0.01072485439096845</v>
      </c>
    </row>
    <row r="892" s="2" customFormat="1" ht="13" customHeight="1">
      <c r="A892" t="s" s="6">
        <v>155</v>
      </c>
      <c r="B892" t="s" s="7">
        <v>156</v>
      </c>
      <c r="C892" s="8">
        <v>43411.347222222219</v>
      </c>
      <c r="D892" s="9">
        <v>1167</v>
      </c>
      <c r="E892" s="9">
        <v>40816</v>
      </c>
      <c r="F892" s="10">
        <f>D892/E892</f>
        <v>0.02859172873382987</v>
      </c>
      <c r="G892" s="10">
        <f>F892-F891</f>
        <v>0.0053359147803415</v>
      </c>
    </row>
    <row r="893" s="2" customFormat="1" ht="13" customHeight="1">
      <c r="A893" t="s" s="6">
        <v>155</v>
      </c>
      <c r="B893" t="s" s="7">
        <v>156</v>
      </c>
      <c r="C893" s="8">
        <v>43412.347222222219</v>
      </c>
      <c r="D893" s="9">
        <v>1920</v>
      </c>
      <c r="E893" s="9">
        <v>40821</v>
      </c>
      <c r="F893" s="10">
        <f>D893/E893</f>
        <v>0.04703461453663556</v>
      </c>
      <c r="G893" s="10">
        <f>F893-F892</f>
        <v>0.01844288580280569</v>
      </c>
    </row>
    <row r="894" s="2" customFormat="1" ht="13" customHeight="1">
      <c r="A894" t="s" s="6">
        <v>155</v>
      </c>
      <c r="B894" t="s" s="7">
        <v>156</v>
      </c>
      <c r="C894" s="8">
        <v>43413.347222222219</v>
      </c>
      <c r="D894" s="9">
        <v>2223</v>
      </c>
      <c r="E894" s="9">
        <v>40822</v>
      </c>
      <c r="F894" s="10">
        <f>D894/E894</f>
        <v>0.05445593062564304</v>
      </c>
      <c r="G894" s="10">
        <f>F894-F893</f>
        <v>0.007421316089007479</v>
      </c>
    </row>
    <row r="895" s="2" customFormat="1" ht="13" customHeight="1">
      <c r="A895" t="s" s="6">
        <v>155</v>
      </c>
      <c r="B895" t="s" s="7">
        <v>156</v>
      </c>
      <c r="C895" s="8">
        <v>43414.347222222219</v>
      </c>
      <c r="D895" s="9">
        <v>2517</v>
      </c>
      <c r="E895" s="9">
        <v>40826</v>
      </c>
      <c r="F895" s="10">
        <f>D895/E895</f>
        <v>0.06165188850242492</v>
      </c>
      <c r="G895" s="10">
        <f>F895-F894</f>
        <v>0.007195957876781886</v>
      </c>
    </row>
    <row r="896" s="2" customFormat="1" ht="13" customHeight="1">
      <c r="A896" t="s" s="6">
        <v>155</v>
      </c>
      <c r="B896" t="s" s="7">
        <v>156</v>
      </c>
      <c r="C896" s="8">
        <v>43415.347222222219</v>
      </c>
      <c r="D896" s="9">
        <v>2517</v>
      </c>
      <c r="E896" s="9">
        <v>40826</v>
      </c>
      <c r="F896" s="10">
        <f>D896/E896</f>
        <v>0.06165188850242492</v>
      </c>
      <c r="G896" s="10">
        <f>F896-F895</f>
        <v>0</v>
      </c>
    </row>
    <row r="897" s="2" customFormat="1" ht="13" customHeight="1">
      <c r="A897" t="s" s="6">
        <v>155</v>
      </c>
      <c r="B897" t="s" s="7">
        <v>156</v>
      </c>
      <c r="C897" s="8">
        <v>43416.347222222219</v>
      </c>
      <c r="D897" s="9">
        <v>2517</v>
      </c>
      <c r="E897" s="9">
        <v>40823</v>
      </c>
      <c r="F897" s="10">
        <f>D897/E897</f>
        <v>0.06165641917546481</v>
      </c>
      <c r="G897" s="10">
        <f>F897-F896</f>
        <v>4.530673039890298e-06</v>
      </c>
    </row>
    <row r="898" s="2" customFormat="1" ht="13" customHeight="1">
      <c r="A898" t="s" s="6">
        <v>155</v>
      </c>
      <c r="B898" t="s" s="7">
        <v>156</v>
      </c>
      <c r="C898" s="8">
        <v>43417.347222222219</v>
      </c>
      <c r="D898" s="9">
        <v>2671</v>
      </c>
      <c r="E898" s="9">
        <v>40824</v>
      </c>
      <c r="F898" s="10">
        <f>D898/E898</f>
        <v>0.06542719968645895</v>
      </c>
      <c r="G898" s="10">
        <f>F898-F897</f>
        <v>0.003770780510994137</v>
      </c>
    </row>
    <row r="899" s="2" customFormat="1" ht="13" customHeight="1">
      <c r="A899" t="s" s="6">
        <v>155</v>
      </c>
      <c r="B899" t="s" s="7">
        <v>156</v>
      </c>
      <c r="C899" s="8">
        <v>43418.347222222219</v>
      </c>
      <c r="D899" s="9">
        <v>3098</v>
      </c>
      <c r="E899" s="9">
        <v>40832</v>
      </c>
      <c r="F899" s="10">
        <f>D899/E899</f>
        <v>0.07587186520376175</v>
      </c>
      <c r="G899" s="10">
        <f>F899-F898</f>
        <v>0.0104446655173028</v>
      </c>
    </row>
    <row r="900" s="2" customFormat="1" ht="13" customHeight="1">
      <c r="A900" t="s" s="6">
        <v>155</v>
      </c>
      <c r="B900" t="s" s="7">
        <v>156</v>
      </c>
      <c r="C900" s="8">
        <v>43419.347222222219</v>
      </c>
      <c r="D900" s="9">
        <v>3283</v>
      </c>
      <c r="E900" s="9">
        <v>40844</v>
      </c>
      <c r="F900" s="10">
        <f>D900/E900</f>
        <v>0.08037900303594163</v>
      </c>
      <c r="G900" s="10">
        <f>F900-F899</f>
        <v>0.004507137832179875</v>
      </c>
    </row>
    <row r="901" s="2" customFormat="1" ht="13" customHeight="1">
      <c r="A901" t="s" s="6">
        <v>155</v>
      </c>
      <c r="B901" t="s" s="7">
        <v>156</v>
      </c>
      <c r="C901" s="8">
        <v>43420.347222222219</v>
      </c>
      <c r="D901" s="9">
        <v>3438</v>
      </c>
      <c r="E901" s="9">
        <v>40847</v>
      </c>
      <c r="F901" s="10">
        <f>D901/E901</f>
        <v>0.08416774793742503</v>
      </c>
      <c r="G901" s="10">
        <f>F901-F900</f>
        <v>0.003788744901483398</v>
      </c>
    </row>
    <row r="902" s="2" customFormat="1" ht="13" customHeight="1">
      <c r="A902" t="s" s="6">
        <v>157</v>
      </c>
      <c r="B902" t="s" s="7">
        <v>158</v>
      </c>
      <c r="C902" s="8">
        <v>43409.347222222219</v>
      </c>
      <c r="D902" s="9">
        <v>141</v>
      </c>
      <c r="E902" s="9">
        <v>38439</v>
      </c>
      <c r="F902" s="10">
        <f>D902/E902</f>
        <v>0.003668149535627878</v>
      </c>
      <c r="G902" s="10">
        <v>0</v>
      </c>
    </row>
    <row r="903" s="2" customFormat="1" ht="13" customHeight="1">
      <c r="A903" t="s" s="6">
        <v>157</v>
      </c>
      <c r="B903" t="s" s="7">
        <v>158</v>
      </c>
      <c r="C903" s="8">
        <v>43410.347222222219</v>
      </c>
      <c r="D903" s="9">
        <v>381</v>
      </c>
      <c r="E903" s="9">
        <v>38470</v>
      </c>
      <c r="F903" s="10">
        <f>D903/E903</f>
        <v>0.009903821159344944</v>
      </c>
      <c r="G903" s="10">
        <f>F903-F902</f>
        <v>0.006235671623717066</v>
      </c>
    </row>
    <row r="904" s="2" customFormat="1" ht="13" customHeight="1">
      <c r="A904" t="s" s="6">
        <v>157</v>
      </c>
      <c r="B904" t="s" s="7">
        <v>158</v>
      </c>
      <c r="C904" s="8">
        <v>43411.347222222219</v>
      </c>
      <c r="D904" s="9">
        <v>543</v>
      </c>
      <c r="E904" s="9">
        <v>38481</v>
      </c>
      <c r="F904" s="10">
        <f>D904/E904</f>
        <v>0.01411085990488813</v>
      </c>
      <c r="G904" s="10">
        <f>F904-F903</f>
        <v>0.004207038745543182</v>
      </c>
    </row>
    <row r="905" s="2" customFormat="1" ht="13" customHeight="1">
      <c r="A905" t="s" s="6">
        <v>157</v>
      </c>
      <c r="B905" t="s" s="7">
        <v>158</v>
      </c>
      <c r="C905" s="8">
        <v>43412.347222222219</v>
      </c>
      <c r="D905" s="9">
        <v>1041</v>
      </c>
      <c r="E905" s="9">
        <v>38485</v>
      </c>
      <c r="F905" s="10">
        <f>D905/E905</f>
        <v>0.02704949980511888</v>
      </c>
      <c r="G905" s="10">
        <f>F905-F904</f>
        <v>0.01293863990023075</v>
      </c>
    </row>
    <row r="906" s="2" customFormat="1" ht="13" customHeight="1">
      <c r="A906" t="s" s="6">
        <v>157</v>
      </c>
      <c r="B906" t="s" s="7">
        <v>158</v>
      </c>
      <c r="C906" s="8">
        <v>43413.347222222219</v>
      </c>
      <c r="D906" s="9">
        <v>1370</v>
      </c>
      <c r="E906" s="9">
        <v>38498</v>
      </c>
      <c r="F906" s="10">
        <f>D906/E906</f>
        <v>0.035586264221518</v>
      </c>
      <c r="G906" s="10">
        <f>F906-F905</f>
        <v>0.008536764416399119</v>
      </c>
    </row>
    <row r="907" s="2" customFormat="1" ht="13" customHeight="1">
      <c r="A907" t="s" s="6">
        <v>157</v>
      </c>
      <c r="B907" t="s" s="7">
        <v>158</v>
      </c>
      <c r="C907" s="8">
        <v>43414.347222222219</v>
      </c>
      <c r="D907" s="9">
        <v>1583</v>
      </c>
      <c r="E907" s="9">
        <v>38506</v>
      </c>
      <c r="F907" s="10">
        <f>D907/E907</f>
        <v>0.04111047628940944</v>
      </c>
      <c r="G907" s="10">
        <f>F907-F906</f>
        <v>0.005524212067891443</v>
      </c>
    </row>
    <row r="908" s="2" customFormat="1" ht="13" customHeight="1">
      <c r="A908" t="s" s="6">
        <v>157</v>
      </c>
      <c r="B908" t="s" s="7">
        <v>158</v>
      </c>
      <c r="C908" s="8">
        <v>43415.347222222219</v>
      </c>
      <c r="D908" s="9">
        <v>1583</v>
      </c>
      <c r="E908" s="9">
        <v>38505</v>
      </c>
      <c r="F908" s="10">
        <f>D908/E908</f>
        <v>0.04111154395533047</v>
      </c>
      <c r="G908" s="10">
        <f>F908-F907</f>
        <v>1.067665921034022e-06</v>
      </c>
    </row>
    <row r="909" s="2" customFormat="1" ht="13" customHeight="1">
      <c r="A909" t="s" s="6">
        <v>157</v>
      </c>
      <c r="B909" t="s" s="7">
        <v>158</v>
      </c>
      <c r="C909" s="8">
        <v>43416.347222222219</v>
      </c>
      <c r="D909" s="9">
        <v>1583</v>
      </c>
      <c r="E909" s="9">
        <v>38512</v>
      </c>
      <c r="F909" s="10">
        <f>D909/E909</f>
        <v>0.04110407145824678</v>
      </c>
      <c r="G909" s="10">
        <f>F909-F908</f>
        <v>-7.472497083695073e-06</v>
      </c>
    </row>
    <row r="910" s="2" customFormat="1" ht="13" customHeight="1">
      <c r="A910" t="s" s="6">
        <v>157</v>
      </c>
      <c r="B910" t="s" s="7">
        <v>158</v>
      </c>
      <c r="C910" s="8">
        <v>43417.347222222219</v>
      </c>
      <c r="D910" s="9">
        <v>1759</v>
      </c>
      <c r="E910" s="9">
        <v>38510</v>
      </c>
      <c r="F910" s="10">
        <f>D910/E910</f>
        <v>0.04567644767592833</v>
      </c>
      <c r="G910" s="10">
        <f>F910-F909</f>
        <v>0.004572376217681549</v>
      </c>
    </row>
    <row r="911" s="2" customFormat="1" ht="13" customHeight="1">
      <c r="A911" t="s" s="6">
        <v>157</v>
      </c>
      <c r="B911" t="s" s="7">
        <v>158</v>
      </c>
      <c r="C911" s="8">
        <v>43418.347222222219</v>
      </c>
      <c r="D911" s="9">
        <v>2242</v>
      </c>
      <c r="E911" s="9">
        <v>38514</v>
      </c>
      <c r="F911" s="10">
        <f>D911/E911</f>
        <v>0.05821259801630576</v>
      </c>
      <c r="G911" s="10">
        <f>F911-F910</f>
        <v>0.01253615034037743</v>
      </c>
    </row>
    <row r="912" s="2" customFormat="1" ht="13" customHeight="1">
      <c r="A912" t="s" s="6">
        <v>157</v>
      </c>
      <c r="B912" t="s" s="7">
        <v>158</v>
      </c>
      <c r="C912" s="8">
        <v>43419.347222222219</v>
      </c>
      <c r="D912" s="9">
        <v>2531</v>
      </c>
      <c r="E912" s="9">
        <v>38521</v>
      </c>
      <c r="F912" s="10">
        <f>D912/E912</f>
        <v>0.06570442096518782</v>
      </c>
      <c r="G912" s="10">
        <f>F912-F911</f>
        <v>0.007491822948882058</v>
      </c>
    </row>
    <row r="913" s="2" customFormat="1" ht="13" customHeight="1">
      <c r="A913" t="s" s="6">
        <v>157</v>
      </c>
      <c r="B913" t="s" s="7">
        <v>158</v>
      </c>
      <c r="C913" s="8">
        <v>43420.347222222219</v>
      </c>
      <c r="D913" s="9">
        <v>2656</v>
      </c>
      <c r="E913" s="9">
        <v>38526</v>
      </c>
      <c r="F913" s="10">
        <f>D913/E913</f>
        <v>0.06894045579608576</v>
      </c>
      <c r="G913" s="10">
        <f>F913-F912</f>
        <v>0.003236034830897946</v>
      </c>
    </row>
    <row r="914" s="2" customFormat="1" ht="13" customHeight="1">
      <c r="A914" t="s" s="6">
        <v>159</v>
      </c>
      <c r="B914" t="s" s="7">
        <v>160</v>
      </c>
      <c r="C914" s="8">
        <v>43409.347222222219</v>
      </c>
      <c r="D914" s="9">
        <v>96</v>
      </c>
      <c r="E914" s="9">
        <v>37884</v>
      </c>
      <c r="F914" s="10">
        <f>D914/E914</f>
        <v>0.002534051314539119</v>
      </c>
      <c r="G914" s="10">
        <v>0</v>
      </c>
    </row>
    <row r="915" s="2" customFormat="1" ht="13" customHeight="1">
      <c r="A915" t="s" s="6">
        <v>159</v>
      </c>
      <c r="B915" t="s" s="7">
        <v>160</v>
      </c>
      <c r="C915" s="8">
        <v>43410.347222222219</v>
      </c>
      <c r="D915" s="9">
        <v>358</v>
      </c>
      <c r="E915" s="9">
        <v>37902</v>
      </c>
      <c r="F915" s="10">
        <f>D915/E915</f>
        <v>0.00944541185161733</v>
      </c>
      <c r="G915" s="10">
        <f>F915-F914</f>
        <v>0.00691136053707821</v>
      </c>
    </row>
    <row r="916" s="2" customFormat="1" ht="13" customHeight="1">
      <c r="A916" t="s" s="6">
        <v>159</v>
      </c>
      <c r="B916" t="s" s="7">
        <v>160</v>
      </c>
      <c r="C916" s="8">
        <v>43411.347222222219</v>
      </c>
      <c r="D916" s="9">
        <v>573</v>
      </c>
      <c r="E916" s="9">
        <v>37908</v>
      </c>
      <c r="F916" s="10">
        <f>D916/E916</f>
        <v>0.01511554289332067</v>
      </c>
      <c r="G916" s="10">
        <f>F916-F915</f>
        <v>0.005670131041703342</v>
      </c>
    </row>
    <row r="917" s="2" customFormat="1" ht="13" customHeight="1">
      <c r="A917" t="s" s="6">
        <v>159</v>
      </c>
      <c r="B917" t="s" s="7">
        <v>160</v>
      </c>
      <c r="C917" s="8">
        <v>43412.347222222219</v>
      </c>
      <c r="D917" s="9">
        <v>1165</v>
      </c>
      <c r="E917" s="9">
        <v>37916</v>
      </c>
      <c r="F917" s="10">
        <f>D917/E917</f>
        <v>0.0307258149593839</v>
      </c>
      <c r="G917" s="10">
        <f>F917-F916</f>
        <v>0.01561027206606323</v>
      </c>
    </row>
    <row r="918" s="2" customFormat="1" ht="13" customHeight="1">
      <c r="A918" t="s" s="6">
        <v>159</v>
      </c>
      <c r="B918" t="s" s="7">
        <v>160</v>
      </c>
      <c r="C918" s="8">
        <v>43413.347222222219</v>
      </c>
      <c r="D918" s="9">
        <v>1425</v>
      </c>
      <c r="E918" s="9">
        <v>37914</v>
      </c>
      <c r="F918" s="10">
        <f>D918/E918</f>
        <v>0.03758506092736193</v>
      </c>
      <c r="G918" s="10">
        <f>F918-F917</f>
        <v>0.006859245967978024</v>
      </c>
    </row>
    <row r="919" s="2" customFormat="1" ht="13" customHeight="1">
      <c r="A919" t="s" s="6">
        <v>159</v>
      </c>
      <c r="B919" t="s" s="7">
        <v>160</v>
      </c>
      <c r="C919" s="8">
        <v>43414.347222222219</v>
      </c>
      <c r="D919" s="9">
        <v>1715</v>
      </c>
      <c r="E919" s="9">
        <v>37910</v>
      </c>
      <c r="F919" s="10">
        <f>D919/E919</f>
        <v>0.04523872329200739</v>
      </c>
      <c r="G919" s="10">
        <f>F919-F918</f>
        <v>0.007653662364645458</v>
      </c>
    </row>
    <row r="920" s="2" customFormat="1" ht="13" customHeight="1">
      <c r="A920" t="s" s="6">
        <v>159</v>
      </c>
      <c r="B920" t="s" s="7">
        <v>160</v>
      </c>
      <c r="C920" s="8">
        <v>43415.347222222219</v>
      </c>
      <c r="D920" s="9">
        <v>1715</v>
      </c>
      <c r="E920" s="9">
        <v>37910</v>
      </c>
      <c r="F920" s="10">
        <f>D920/E920</f>
        <v>0.04523872329200739</v>
      </c>
      <c r="G920" s="10">
        <f>F920-F919</f>
        <v>0</v>
      </c>
    </row>
    <row r="921" s="2" customFormat="1" ht="13" customHeight="1">
      <c r="A921" t="s" s="6">
        <v>159</v>
      </c>
      <c r="B921" t="s" s="7">
        <v>160</v>
      </c>
      <c r="C921" s="8">
        <v>43416.347222222219</v>
      </c>
      <c r="D921" s="9">
        <v>1715</v>
      </c>
      <c r="E921" s="9">
        <v>37911</v>
      </c>
      <c r="F921" s="10">
        <f>D921/E921</f>
        <v>0.04523753000448419</v>
      </c>
      <c r="G921" s="10">
        <f>F921-F920</f>
        <v>-1.193287523196251e-06</v>
      </c>
    </row>
    <row r="922" s="2" customFormat="1" ht="13" customHeight="1">
      <c r="A922" t="s" s="6">
        <v>159</v>
      </c>
      <c r="B922" t="s" s="7">
        <v>160</v>
      </c>
      <c r="C922" s="8">
        <v>43417.347222222219</v>
      </c>
      <c r="D922" s="9">
        <v>1920</v>
      </c>
      <c r="E922" s="9">
        <v>37914</v>
      </c>
      <c r="F922" s="10">
        <f>D922/E922</f>
        <v>0.05064092419686659</v>
      </c>
      <c r="G922" s="10">
        <f>F922-F921</f>
        <v>0.005403394192382401</v>
      </c>
    </row>
    <row r="923" s="2" customFormat="1" ht="13" customHeight="1">
      <c r="A923" t="s" s="6">
        <v>159</v>
      </c>
      <c r="B923" t="s" s="7">
        <v>160</v>
      </c>
      <c r="C923" s="8">
        <v>43418.347222222219</v>
      </c>
      <c r="D923" s="9">
        <v>2323</v>
      </c>
      <c r="E923" s="9">
        <v>37922</v>
      </c>
      <c r="F923" s="10">
        <f>D923/E923</f>
        <v>0.06125731765202257</v>
      </c>
      <c r="G923" s="10">
        <f>F923-F922</f>
        <v>0.01061639345515598</v>
      </c>
    </row>
    <row r="924" s="2" customFormat="1" ht="13" customHeight="1">
      <c r="A924" t="s" s="6">
        <v>159</v>
      </c>
      <c r="B924" t="s" s="7">
        <v>160</v>
      </c>
      <c r="C924" s="8">
        <v>43419.347222222219</v>
      </c>
      <c r="D924" s="9">
        <v>2526</v>
      </c>
      <c r="E924" s="9">
        <v>37929</v>
      </c>
      <c r="F924" s="10">
        <f>D924/E924</f>
        <v>0.06659811753539507</v>
      </c>
      <c r="G924" s="10">
        <f>F924-F923</f>
        <v>0.0053407998833725</v>
      </c>
    </row>
    <row r="925" s="2" customFormat="1" ht="13" customHeight="1">
      <c r="A925" t="s" s="6">
        <v>159</v>
      </c>
      <c r="B925" t="s" s="7">
        <v>160</v>
      </c>
      <c r="C925" s="8">
        <v>43420.347222222219</v>
      </c>
      <c r="D925" s="9">
        <v>2670</v>
      </c>
      <c r="E925" s="9">
        <v>37931</v>
      </c>
      <c r="F925" s="10">
        <f>D925/E925</f>
        <v>0.0703909730827028</v>
      </c>
      <c r="G925" s="10">
        <f>F925-F924</f>
        <v>0.003792855547307725</v>
      </c>
    </row>
    <row r="926" s="2" customFormat="1" ht="13" customHeight="1">
      <c r="A926" t="s" s="6">
        <v>161</v>
      </c>
      <c r="B926" t="s" s="7">
        <v>162</v>
      </c>
      <c r="C926" s="8">
        <v>43409.347222222219</v>
      </c>
      <c r="D926" s="9">
        <v>257</v>
      </c>
      <c r="E926" s="9">
        <v>38156</v>
      </c>
      <c r="F926" s="10">
        <f>D926/E926</f>
        <v>0.006735506866547857</v>
      </c>
      <c r="G926" s="10">
        <v>0</v>
      </c>
    </row>
    <row r="927" s="2" customFormat="1" ht="13" customHeight="1">
      <c r="A927" t="s" s="6">
        <v>161</v>
      </c>
      <c r="B927" t="s" s="7">
        <v>162</v>
      </c>
      <c r="C927" s="8">
        <v>43410.347222222219</v>
      </c>
      <c r="D927" s="9">
        <v>715</v>
      </c>
      <c r="E927" s="9">
        <v>38152</v>
      </c>
      <c r="F927" s="10">
        <f>D927/E927</f>
        <v>0.01874082616900818</v>
      </c>
      <c r="G927" s="10">
        <f>F927-F926</f>
        <v>0.01200531930246032</v>
      </c>
    </row>
    <row r="928" s="2" customFormat="1" ht="13" customHeight="1">
      <c r="A928" t="s" s="6">
        <v>161</v>
      </c>
      <c r="B928" t="s" s="7">
        <v>162</v>
      </c>
      <c r="C928" s="8">
        <v>43411.347222222219</v>
      </c>
      <c r="D928" s="9">
        <v>978</v>
      </c>
      <c r="E928" s="9">
        <v>38156</v>
      </c>
      <c r="F928" s="10">
        <f>D928/E928</f>
        <v>0.02563161756997589</v>
      </c>
      <c r="G928" s="10">
        <f>F928-F927</f>
        <v>0.006890791400967711</v>
      </c>
    </row>
    <row r="929" s="2" customFormat="1" ht="13" customHeight="1">
      <c r="A929" t="s" s="6">
        <v>161</v>
      </c>
      <c r="B929" t="s" s="7">
        <v>162</v>
      </c>
      <c r="C929" s="8">
        <v>43412.347222222219</v>
      </c>
      <c r="D929" s="9">
        <v>1760</v>
      </c>
      <c r="E929" s="9">
        <v>38158</v>
      </c>
      <c r="F929" s="10">
        <f>D929/E929</f>
        <v>0.0461240106923843</v>
      </c>
      <c r="G929" s="10">
        <f>F929-F928</f>
        <v>0.02049239312240841</v>
      </c>
    </row>
    <row r="930" s="2" customFormat="1" ht="13" customHeight="1">
      <c r="A930" t="s" s="6">
        <v>161</v>
      </c>
      <c r="B930" t="s" s="7">
        <v>162</v>
      </c>
      <c r="C930" s="8">
        <v>43413.347222222219</v>
      </c>
      <c r="D930" s="9">
        <v>2102</v>
      </c>
      <c r="E930" s="9">
        <v>38167</v>
      </c>
      <c r="F930" s="10">
        <f>D930/E930</f>
        <v>0.05507375481436844</v>
      </c>
      <c r="G930" s="10">
        <f>F930-F929</f>
        <v>0.008949744121984141</v>
      </c>
    </row>
    <row r="931" s="2" customFormat="1" ht="13" customHeight="1">
      <c r="A931" t="s" s="6">
        <v>161</v>
      </c>
      <c r="B931" t="s" s="7">
        <v>162</v>
      </c>
      <c r="C931" s="8">
        <v>43414.347222222219</v>
      </c>
      <c r="D931" s="9">
        <v>2447</v>
      </c>
      <c r="E931" s="9">
        <v>38170</v>
      </c>
      <c r="F931" s="10">
        <f>D931/E931</f>
        <v>0.06410793817133875</v>
      </c>
      <c r="G931" s="10">
        <f>F931-F930</f>
        <v>0.009034183356970316</v>
      </c>
    </row>
    <row r="932" s="2" customFormat="1" ht="13" customHeight="1">
      <c r="A932" t="s" s="6">
        <v>161</v>
      </c>
      <c r="B932" t="s" s="7">
        <v>162</v>
      </c>
      <c r="C932" s="8">
        <v>43415.347222222219</v>
      </c>
      <c r="D932" s="9">
        <v>2447</v>
      </c>
      <c r="E932" s="9">
        <v>38171</v>
      </c>
      <c r="F932" s="10">
        <f>D932/E932</f>
        <v>0.06410625867805402</v>
      </c>
      <c r="G932" s="10">
        <f>F932-F931</f>
        <v>-1.679493284736933e-06</v>
      </c>
    </row>
    <row r="933" s="2" customFormat="1" ht="13" customHeight="1">
      <c r="A933" t="s" s="6">
        <v>161</v>
      </c>
      <c r="B933" t="s" s="7">
        <v>162</v>
      </c>
      <c r="C933" s="8">
        <v>43416.347222222219</v>
      </c>
      <c r="D933" s="9">
        <v>2447</v>
      </c>
      <c r="E933" s="9">
        <v>38181</v>
      </c>
      <c r="F933" s="10">
        <f>D933/E933</f>
        <v>0.0640894685838506</v>
      </c>
      <c r="G933" s="10">
        <f>F933-F932</f>
        <v>-1.67900942034116e-05</v>
      </c>
    </row>
    <row r="934" s="2" customFormat="1" ht="13" customHeight="1">
      <c r="A934" t="s" s="6">
        <v>161</v>
      </c>
      <c r="B934" t="s" s="7">
        <v>162</v>
      </c>
      <c r="C934" s="8">
        <v>43417.347222222219</v>
      </c>
      <c r="D934" s="9">
        <v>2656</v>
      </c>
      <c r="E934" s="9">
        <v>38189</v>
      </c>
      <c r="F934" s="10">
        <f>D934/E934</f>
        <v>0.06954882295949096</v>
      </c>
      <c r="G934" s="10">
        <f>F934-F933</f>
        <v>0.005459354375640352</v>
      </c>
    </row>
    <row r="935" s="2" customFormat="1" ht="13" customHeight="1">
      <c r="A935" t="s" s="6">
        <v>161</v>
      </c>
      <c r="B935" t="s" s="7">
        <v>162</v>
      </c>
      <c r="C935" s="8">
        <v>43418.347222222219</v>
      </c>
      <c r="D935" s="9">
        <v>3102</v>
      </c>
      <c r="E935" s="9">
        <v>38189</v>
      </c>
      <c r="F935" s="10">
        <f>D935/E935</f>
        <v>0.08122757862211631</v>
      </c>
      <c r="G935" s="10">
        <f>F935-F934</f>
        <v>0.01167875566262536</v>
      </c>
    </row>
    <row r="936" s="2" customFormat="1" ht="13" customHeight="1">
      <c r="A936" t="s" s="6">
        <v>161</v>
      </c>
      <c r="B936" t="s" s="7">
        <v>162</v>
      </c>
      <c r="C936" s="8">
        <v>43419.347222222219</v>
      </c>
      <c r="D936" s="9">
        <v>3371</v>
      </c>
      <c r="E936" s="9">
        <v>38193</v>
      </c>
      <c r="F936" s="10">
        <f>D936/E936</f>
        <v>0.08826224700861414</v>
      </c>
      <c r="G936" s="10">
        <f>F936-F935</f>
        <v>0.007034668386497828</v>
      </c>
    </row>
    <row r="937" s="2" customFormat="1" ht="13" customHeight="1">
      <c r="A937" t="s" s="6">
        <v>161</v>
      </c>
      <c r="B937" t="s" s="7">
        <v>162</v>
      </c>
      <c r="C937" s="8">
        <v>43420.347222222219</v>
      </c>
      <c r="D937" s="9">
        <v>3533</v>
      </c>
      <c r="E937" s="9">
        <v>38192</v>
      </c>
      <c r="F937" s="10">
        <f>D937/E937</f>
        <v>0.09250628403854211</v>
      </c>
      <c r="G937" s="10">
        <f>F937-F936</f>
        <v>0.004244037029927969</v>
      </c>
    </row>
    <row r="938" s="2" customFormat="1" ht="13" customHeight="1">
      <c r="A938" t="s" s="6">
        <v>163</v>
      </c>
      <c r="B938" t="s" s="7">
        <v>164</v>
      </c>
      <c r="C938" s="8">
        <v>43409.347222222219</v>
      </c>
      <c r="D938" s="9">
        <v>519</v>
      </c>
      <c r="E938" s="9">
        <v>42579</v>
      </c>
      <c r="F938" s="10">
        <f>D938/E938</f>
        <v>0.01218910730641866</v>
      </c>
      <c r="G938" s="10">
        <v>0</v>
      </c>
    </row>
    <row r="939" s="2" customFormat="1" ht="13" customHeight="1">
      <c r="A939" t="s" s="6">
        <v>163</v>
      </c>
      <c r="B939" t="s" s="7">
        <v>164</v>
      </c>
      <c r="C939" s="8">
        <v>43410.347222222219</v>
      </c>
      <c r="D939" s="9">
        <v>900</v>
      </c>
      <c r="E939" s="9">
        <v>42599</v>
      </c>
      <c r="F939" s="10">
        <f>D939/E939</f>
        <v>0.02112725650836874</v>
      </c>
      <c r="G939" s="10">
        <f>F939-F938</f>
        <v>0.008938149201950083</v>
      </c>
    </row>
    <row r="940" s="2" customFormat="1" ht="13" customHeight="1">
      <c r="A940" t="s" s="6">
        <v>163</v>
      </c>
      <c r="B940" t="s" s="7">
        <v>164</v>
      </c>
      <c r="C940" s="8">
        <v>43411.347222222219</v>
      </c>
      <c r="D940" s="9">
        <v>1176</v>
      </c>
      <c r="E940" s="9">
        <v>42603</v>
      </c>
      <c r="F940" s="10">
        <f>D940/E940</f>
        <v>0.0276036898809943</v>
      </c>
      <c r="G940" s="10">
        <f>F940-F939</f>
        <v>0.006476433372625556</v>
      </c>
    </row>
    <row r="941" s="2" customFormat="1" ht="13" customHeight="1">
      <c r="A941" t="s" s="6">
        <v>163</v>
      </c>
      <c r="B941" t="s" s="7">
        <v>164</v>
      </c>
      <c r="C941" s="8">
        <v>43412.347222222219</v>
      </c>
      <c r="D941" s="9">
        <v>1904</v>
      </c>
      <c r="E941" s="9">
        <v>42601</v>
      </c>
      <c r="F941" s="10">
        <f>D941/E941</f>
        <v>0.04469378653083261</v>
      </c>
      <c r="G941" s="10">
        <f>F941-F940</f>
        <v>0.01709009664983831</v>
      </c>
    </row>
    <row r="942" s="2" customFormat="1" ht="13" customHeight="1">
      <c r="A942" t="s" s="6">
        <v>163</v>
      </c>
      <c r="B942" t="s" s="7">
        <v>164</v>
      </c>
      <c r="C942" s="8">
        <v>43413.347222222219</v>
      </c>
      <c r="D942" s="9">
        <v>2214</v>
      </c>
      <c r="E942" s="9">
        <v>42618</v>
      </c>
      <c r="F942" s="10">
        <f>D942/E942</f>
        <v>0.05194988033225398</v>
      </c>
      <c r="G942" s="10">
        <f>F942-F941</f>
        <v>0.007256093801421372</v>
      </c>
    </row>
    <row r="943" s="2" customFormat="1" ht="13" customHeight="1">
      <c r="A943" t="s" s="6">
        <v>163</v>
      </c>
      <c r="B943" t="s" s="7">
        <v>164</v>
      </c>
      <c r="C943" s="8">
        <v>43414.347222222219</v>
      </c>
      <c r="D943" s="9">
        <v>2524</v>
      </c>
      <c r="E943" s="9">
        <v>42622</v>
      </c>
      <c r="F943" s="10">
        <f>D943/E943</f>
        <v>0.05921824409929145</v>
      </c>
      <c r="G943" s="10">
        <f>F943-F942</f>
        <v>0.007268363767037468</v>
      </c>
    </row>
    <row r="944" s="2" customFormat="1" ht="13" customHeight="1">
      <c r="A944" t="s" s="6">
        <v>163</v>
      </c>
      <c r="B944" t="s" s="7">
        <v>164</v>
      </c>
      <c r="C944" s="8">
        <v>43415.347222222219</v>
      </c>
      <c r="D944" s="9">
        <v>2524</v>
      </c>
      <c r="E944" s="9">
        <v>42622</v>
      </c>
      <c r="F944" s="10">
        <f>D944/E944</f>
        <v>0.05921824409929145</v>
      </c>
      <c r="G944" s="10">
        <f>F944-F943</f>
        <v>0</v>
      </c>
    </row>
    <row r="945" s="2" customFormat="1" ht="13" customHeight="1">
      <c r="A945" t="s" s="6">
        <v>163</v>
      </c>
      <c r="B945" t="s" s="7">
        <v>164</v>
      </c>
      <c r="C945" s="8">
        <v>43416.347222222219</v>
      </c>
      <c r="D945" s="9">
        <v>2524</v>
      </c>
      <c r="E945" s="9">
        <v>42624</v>
      </c>
      <c r="F945" s="10">
        <f>D945/E945</f>
        <v>0.05921546546546547</v>
      </c>
      <c r="G945" s="10">
        <f>F945-F944</f>
        <v>-2.778633825979704e-06</v>
      </c>
    </row>
    <row r="946" s="2" customFormat="1" ht="13" customHeight="1">
      <c r="A946" t="s" s="6">
        <v>163</v>
      </c>
      <c r="B946" t="s" s="7">
        <v>164</v>
      </c>
      <c r="C946" s="8">
        <v>43417.347222222219</v>
      </c>
      <c r="D946" s="9">
        <v>2695</v>
      </c>
      <c r="E946" s="9">
        <v>42626</v>
      </c>
      <c r="F946" s="10">
        <f>D946/E946</f>
        <v>0.06322432318303382</v>
      </c>
      <c r="G946" s="10">
        <f>F946-F945</f>
        <v>0.004008857717568357</v>
      </c>
    </row>
    <row r="947" s="2" customFormat="1" ht="13" customHeight="1">
      <c r="A947" t="s" s="6">
        <v>163</v>
      </c>
      <c r="B947" t="s" s="7">
        <v>164</v>
      </c>
      <c r="C947" s="8">
        <v>43418.347222222219</v>
      </c>
      <c r="D947" s="9">
        <v>3157</v>
      </c>
      <c r="E947" s="9">
        <v>42638</v>
      </c>
      <c r="F947" s="10">
        <f>D947/E947</f>
        <v>0.07404193442469159</v>
      </c>
      <c r="G947" s="10">
        <f>F947-F946</f>
        <v>0.01081761124165777</v>
      </c>
    </row>
    <row r="948" s="2" customFormat="1" ht="13" customHeight="1">
      <c r="A948" t="s" s="6">
        <v>163</v>
      </c>
      <c r="B948" t="s" s="7">
        <v>164</v>
      </c>
      <c r="C948" s="8">
        <v>43419.347222222219</v>
      </c>
      <c r="D948" s="9">
        <v>3390</v>
      </c>
      <c r="E948" s="9">
        <v>42638</v>
      </c>
      <c r="F948" s="10">
        <f>D948/E948</f>
        <v>0.07950654345888644</v>
      </c>
      <c r="G948" s="10">
        <f>F948-F947</f>
        <v>0.005464609034194851</v>
      </c>
    </row>
    <row r="949" s="2" customFormat="1" ht="13" customHeight="1">
      <c r="A949" t="s" s="6">
        <v>163</v>
      </c>
      <c r="B949" t="s" s="7">
        <v>164</v>
      </c>
      <c r="C949" s="8">
        <v>43420.347222222219</v>
      </c>
      <c r="D949" s="9">
        <v>3527</v>
      </c>
      <c r="E949" s="9">
        <v>42646</v>
      </c>
      <c r="F949" s="10">
        <f>D949/E949</f>
        <v>0.08270412230924354</v>
      </c>
      <c r="G949" s="10">
        <f>F949-F948</f>
        <v>0.003197578850357097</v>
      </c>
    </row>
    <row r="950" s="2" customFormat="1" ht="13" customHeight="1">
      <c r="A950" t="s" s="6">
        <v>165</v>
      </c>
      <c r="B950" t="s" s="7">
        <v>166</v>
      </c>
      <c r="C950" s="8">
        <v>43409.347222222219</v>
      </c>
      <c r="D950" s="9">
        <v>141</v>
      </c>
      <c r="E950" s="9">
        <v>39666</v>
      </c>
      <c r="F950" s="10">
        <f>D950/E950</f>
        <v>0.003554681591287248</v>
      </c>
      <c r="G950" s="10">
        <v>0</v>
      </c>
    </row>
    <row r="951" s="2" customFormat="1" ht="13" customHeight="1">
      <c r="A951" t="s" s="6">
        <v>165</v>
      </c>
      <c r="B951" t="s" s="7">
        <v>166</v>
      </c>
      <c r="C951" s="8">
        <v>43410.347222222219</v>
      </c>
      <c r="D951" s="9">
        <v>531</v>
      </c>
      <c r="E951" s="9">
        <v>39671</v>
      </c>
      <c r="F951" s="10">
        <f>D951/E951</f>
        <v>0.01338509238486552</v>
      </c>
      <c r="G951" s="10">
        <f>F951-F950</f>
        <v>0.00983041079357827</v>
      </c>
    </row>
    <row r="952" s="2" customFormat="1" ht="13" customHeight="1">
      <c r="A952" t="s" s="6">
        <v>165</v>
      </c>
      <c r="B952" t="s" s="7">
        <v>166</v>
      </c>
      <c r="C952" s="8">
        <v>43411.347222222219</v>
      </c>
      <c r="D952" s="9">
        <v>870</v>
      </c>
      <c r="E952" s="9">
        <v>39687</v>
      </c>
      <c r="F952" s="10">
        <f>D952/E952</f>
        <v>0.02192153601935143</v>
      </c>
      <c r="G952" s="10">
        <f>F952-F951</f>
        <v>0.008536443634485906</v>
      </c>
    </row>
    <row r="953" s="2" customFormat="1" ht="13" customHeight="1">
      <c r="A953" t="s" s="6">
        <v>165</v>
      </c>
      <c r="B953" t="s" s="7">
        <v>166</v>
      </c>
      <c r="C953" s="8">
        <v>43412.347222222219</v>
      </c>
      <c r="D953" s="9">
        <v>1817</v>
      </c>
      <c r="E953" s="9">
        <v>39701</v>
      </c>
      <c r="F953" s="10">
        <f>D953/E953</f>
        <v>0.04576710914082769</v>
      </c>
      <c r="G953" s="10">
        <f>F953-F952</f>
        <v>0.02384557312147626</v>
      </c>
    </row>
    <row r="954" s="2" customFormat="1" ht="13" customHeight="1">
      <c r="A954" t="s" s="6">
        <v>165</v>
      </c>
      <c r="B954" t="s" s="7">
        <v>166</v>
      </c>
      <c r="C954" s="8">
        <v>43413.347222222219</v>
      </c>
      <c r="D954" s="9">
        <v>2238</v>
      </c>
      <c r="E954" s="9">
        <v>39699</v>
      </c>
      <c r="F954" s="10">
        <f>D954/E954</f>
        <v>0.05637421597521348</v>
      </c>
      <c r="G954" s="10">
        <f>F954-F953</f>
        <v>0.01060710683438579</v>
      </c>
    </row>
    <row r="955" s="2" customFormat="1" ht="13" customHeight="1">
      <c r="A955" t="s" s="6">
        <v>165</v>
      </c>
      <c r="B955" t="s" s="7">
        <v>166</v>
      </c>
      <c r="C955" s="8">
        <v>43414.347222222219</v>
      </c>
      <c r="D955" s="9">
        <v>2707</v>
      </c>
      <c r="E955" s="9">
        <v>39705</v>
      </c>
      <c r="F955" s="10">
        <f>D955/E955</f>
        <v>0.06817781135877093</v>
      </c>
      <c r="G955" s="10">
        <f>F955-F954</f>
        <v>0.01180359538355745</v>
      </c>
    </row>
    <row r="956" s="2" customFormat="1" ht="13" customHeight="1">
      <c r="A956" t="s" s="6">
        <v>165</v>
      </c>
      <c r="B956" t="s" s="7">
        <v>166</v>
      </c>
      <c r="C956" s="8">
        <v>43415.347222222219</v>
      </c>
      <c r="D956" s="9">
        <v>2707</v>
      </c>
      <c r="E956" s="9">
        <v>39705</v>
      </c>
      <c r="F956" s="10">
        <f>D956/E956</f>
        <v>0.06817781135877093</v>
      </c>
      <c r="G956" s="10">
        <f>F956-F955</f>
        <v>0</v>
      </c>
    </row>
    <row r="957" s="2" customFormat="1" ht="13" customHeight="1">
      <c r="A957" t="s" s="6">
        <v>165</v>
      </c>
      <c r="B957" t="s" s="7">
        <v>166</v>
      </c>
      <c r="C957" s="8">
        <v>43416.347222222219</v>
      </c>
      <c r="D957" s="9">
        <v>2707</v>
      </c>
      <c r="E957" s="9">
        <v>39710</v>
      </c>
      <c r="F957" s="10">
        <f>D957/E957</f>
        <v>0.06816922689498867</v>
      </c>
      <c r="G957" s="10">
        <f>F957-F956</f>
        <v>-8.584463782268514e-06</v>
      </c>
    </row>
    <row r="958" s="2" customFormat="1" ht="13" customHeight="1">
      <c r="A958" t="s" s="6">
        <v>165</v>
      </c>
      <c r="B958" t="s" s="7">
        <v>166</v>
      </c>
      <c r="C958" s="8">
        <v>43417.347222222219</v>
      </c>
      <c r="D958" s="9">
        <v>2910</v>
      </c>
      <c r="E958" s="9">
        <v>39710</v>
      </c>
      <c r="F958" s="10">
        <f>D958/E958</f>
        <v>0.07328128934777134</v>
      </c>
      <c r="G958" s="10">
        <f>F958-F957</f>
        <v>0.005112062452782673</v>
      </c>
    </row>
    <row r="959" s="2" customFormat="1" ht="13" customHeight="1">
      <c r="A959" t="s" s="6">
        <v>165</v>
      </c>
      <c r="B959" t="s" s="7">
        <v>166</v>
      </c>
      <c r="C959" s="8">
        <v>43418.347222222219</v>
      </c>
      <c r="D959" s="9">
        <v>3454</v>
      </c>
      <c r="E959" s="9">
        <v>39718</v>
      </c>
      <c r="F959" s="10">
        <f>D959/E959</f>
        <v>0.08696308978296993</v>
      </c>
      <c r="G959" s="10">
        <f>F959-F958</f>
        <v>0.01368180043519859</v>
      </c>
    </row>
    <row r="960" s="2" customFormat="1" ht="13" customHeight="1">
      <c r="A960" t="s" s="6">
        <v>165</v>
      </c>
      <c r="B960" t="s" s="7">
        <v>166</v>
      </c>
      <c r="C960" s="8">
        <v>43419.347222222219</v>
      </c>
      <c r="D960" s="9">
        <v>3760</v>
      </c>
      <c r="E960" s="9">
        <v>39732</v>
      </c>
      <c r="F960" s="10">
        <f>D960/E960</f>
        <v>0.09463404812242021</v>
      </c>
      <c r="G960" s="10">
        <f>F960-F959</f>
        <v>0.007670958339450279</v>
      </c>
    </row>
    <row r="961" s="2" customFormat="1" ht="13" customHeight="1">
      <c r="A961" t="s" s="6">
        <v>165</v>
      </c>
      <c r="B961" t="s" s="7">
        <v>166</v>
      </c>
      <c r="C961" s="8">
        <v>43420.347222222219</v>
      </c>
      <c r="D961" s="9">
        <v>3981</v>
      </c>
      <c r="E961" s="9">
        <v>39736</v>
      </c>
      <c r="F961" s="10">
        <f>D961/E961</f>
        <v>0.1001862291121401</v>
      </c>
      <c r="G961" s="10">
        <f>F961-F960</f>
        <v>0.005552180989719907</v>
      </c>
    </row>
    <row r="962" s="2" customFormat="1" ht="13" customHeight="1">
      <c r="A962" t="s" s="6">
        <v>167</v>
      </c>
      <c r="B962" t="s" s="7">
        <v>168</v>
      </c>
      <c r="C962" s="8">
        <v>43409.347222222219</v>
      </c>
      <c r="D962" s="9">
        <v>181</v>
      </c>
      <c r="E962" s="9">
        <v>35856</v>
      </c>
      <c r="F962" s="10">
        <f>D962/E962</f>
        <v>0.005047969656403391</v>
      </c>
      <c r="G962" s="10">
        <v>0</v>
      </c>
    </row>
    <row r="963" s="2" customFormat="1" ht="13" customHeight="1">
      <c r="A963" t="s" s="6">
        <v>167</v>
      </c>
      <c r="B963" t="s" s="7">
        <v>168</v>
      </c>
      <c r="C963" s="8">
        <v>43410.347222222219</v>
      </c>
      <c r="D963" s="9">
        <v>636</v>
      </c>
      <c r="E963" s="9">
        <v>35878</v>
      </c>
      <c r="F963" s="10">
        <f>D963/E963</f>
        <v>0.01772674062099337</v>
      </c>
      <c r="G963" s="10">
        <f>F963-F962</f>
        <v>0.01267877096458997</v>
      </c>
    </row>
    <row r="964" s="2" customFormat="1" ht="13" customHeight="1">
      <c r="A964" t="s" s="6">
        <v>167</v>
      </c>
      <c r="B964" t="s" s="7">
        <v>168</v>
      </c>
      <c r="C964" s="8">
        <v>43411.347222222219</v>
      </c>
      <c r="D964" s="9">
        <v>873</v>
      </c>
      <c r="E964" s="9">
        <v>35880</v>
      </c>
      <c r="F964" s="10">
        <f>D964/E964</f>
        <v>0.02433110367892977</v>
      </c>
      <c r="G964" s="10">
        <f>F964-F963</f>
        <v>0.006604363057936401</v>
      </c>
    </row>
    <row r="965" s="2" customFormat="1" ht="13" customHeight="1">
      <c r="A965" t="s" s="6">
        <v>167</v>
      </c>
      <c r="B965" t="s" s="7">
        <v>168</v>
      </c>
      <c r="C965" s="8">
        <v>43412.347222222219</v>
      </c>
      <c r="D965" s="9">
        <v>1736</v>
      </c>
      <c r="E965" s="9">
        <v>35889</v>
      </c>
      <c r="F965" s="10">
        <f>D965/E965</f>
        <v>0.04837136727130876</v>
      </c>
      <c r="G965" s="10">
        <f>F965-F964</f>
        <v>0.02404026359237899</v>
      </c>
    </row>
    <row r="966" s="2" customFormat="1" ht="13" customHeight="1">
      <c r="A966" t="s" s="6">
        <v>167</v>
      </c>
      <c r="B966" t="s" s="7">
        <v>168</v>
      </c>
      <c r="C966" s="8">
        <v>43413.347222222219</v>
      </c>
      <c r="D966" s="9">
        <v>2252</v>
      </c>
      <c r="E966" s="9">
        <v>35907</v>
      </c>
      <c r="F966" s="10">
        <f>D966/E966</f>
        <v>0.06271757596011919</v>
      </c>
      <c r="G966" s="10">
        <f>F966-F965</f>
        <v>0.01434620868881043</v>
      </c>
    </row>
    <row r="967" s="2" customFormat="1" ht="13" customHeight="1">
      <c r="A967" t="s" s="6">
        <v>167</v>
      </c>
      <c r="B967" t="s" s="7">
        <v>168</v>
      </c>
      <c r="C967" s="8">
        <v>43414.347222222219</v>
      </c>
      <c r="D967" s="9">
        <v>2718</v>
      </c>
      <c r="E967" s="9">
        <v>35928</v>
      </c>
      <c r="F967" s="10">
        <f>D967/E967</f>
        <v>0.07565130260521043</v>
      </c>
      <c r="G967" s="10">
        <f>F967-F966</f>
        <v>0.01293372664509124</v>
      </c>
    </row>
    <row r="968" s="2" customFormat="1" ht="13" customHeight="1">
      <c r="A968" t="s" s="6">
        <v>167</v>
      </c>
      <c r="B968" t="s" s="7">
        <v>168</v>
      </c>
      <c r="C968" s="8">
        <v>43415.347222222219</v>
      </c>
      <c r="D968" s="9">
        <v>2718</v>
      </c>
      <c r="E968" s="9">
        <v>35928</v>
      </c>
      <c r="F968" s="10">
        <f>D968/E968</f>
        <v>0.07565130260521043</v>
      </c>
      <c r="G968" s="10">
        <f>F968-F967</f>
        <v>0</v>
      </c>
    </row>
    <row r="969" s="2" customFormat="1" ht="13" customHeight="1">
      <c r="A969" t="s" s="6">
        <v>167</v>
      </c>
      <c r="B969" t="s" s="7">
        <v>168</v>
      </c>
      <c r="C969" s="8">
        <v>43416.347222222219</v>
      </c>
      <c r="D969" s="9">
        <v>2718</v>
      </c>
      <c r="E969" s="9">
        <v>35937</v>
      </c>
      <c r="F969" s="10">
        <f>D969/E969</f>
        <v>0.07563235662409216</v>
      </c>
      <c r="G969" s="10">
        <f>F969-F968</f>
        <v>-1.89459811182624e-05</v>
      </c>
    </row>
    <row r="970" s="2" customFormat="1" ht="13" customHeight="1">
      <c r="A970" t="s" s="6">
        <v>167</v>
      </c>
      <c r="B970" t="s" s="7">
        <v>168</v>
      </c>
      <c r="C970" s="8">
        <v>43417.347222222219</v>
      </c>
      <c r="D970" s="9">
        <v>2968</v>
      </c>
      <c r="E970" s="9">
        <v>35943</v>
      </c>
      <c r="F970" s="10">
        <f>D970/E970</f>
        <v>0.08257518849289153</v>
      </c>
      <c r="G970" s="10">
        <f>F970-F969</f>
        <v>0.006942831868799362</v>
      </c>
    </row>
    <row r="971" s="2" customFormat="1" ht="13" customHeight="1">
      <c r="A971" t="s" s="6">
        <v>167</v>
      </c>
      <c r="B971" t="s" s="7">
        <v>168</v>
      </c>
      <c r="C971" s="8">
        <v>43418.347222222219</v>
      </c>
      <c r="D971" s="9">
        <v>3566</v>
      </c>
      <c r="E971" s="9">
        <v>35958</v>
      </c>
      <c r="F971" s="10">
        <f>D971/E971</f>
        <v>0.09917125535346794</v>
      </c>
      <c r="G971" s="10">
        <f>F971-F970</f>
        <v>0.01659606686057641</v>
      </c>
    </row>
    <row r="972" s="2" customFormat="1" ht="13" customHeight="1">
      <c r="A972" t="s" s="6">
        <v>167</v>
      </c>
      <c r="B972" t="s" s="7">
        <v>168</v>
      </c>
      <c r="C972" s="8">
        <v>43419.347222222219</v>
      </c>
      <c r="D972" s="9">
        <v>3846</v>
      </c>
      <c r="E972" s="9">
        <v>35955</v>
      </c>
      <c r="F972" s="10">
        <f>D972/E972</f>
        <v>0.1069670421360033</v>
      </c>
      <c r="G972" s="10">
        <f>F972-F971</f>
        <v>0.007795786782535397</v>
      </c>
    </row>
    <row r="973" s="2" customFormat="1" ht="13" customHeight="1">
      <c r="A973" t="s" s="6">
        <v>167</v>
      </c>
      <c r="B973" t="s" s="7">
        <v>168</v>
      </c>
      <c r="C973" s="8">
        <v>43420.347222222219</v>
      </c>
      <c r="D973" s="9">
        <v>4123</v>
      </c>
      <c r="E973" s="9">
        <v>35964</v>
      </c>
      <c r="F973" s="10">
        <f>D973/E973</f>
        <v>0.1146424201979758</v>
      </c>
      <c r="G973" s="10">
        <f>F973-F972</f>
        <v>0.007675378061972424</v>
      </c>
    </row>
    <row r="974" s="2" customFormat="1" ht="13" customHeight="1">
      <c r="A974" t="s" s="6">
        <v>169</v>
      </c>
      <c r="B974" t="s" s="7">
        <v>170</v>
      </c>
      <c r="C974" s="8">
        <v>43409.347222222219</v>
      </c>
      <c r="D974" s="9">
        <v>125</v>
      </c>
      <c r="E974" s="9">
        <v>38316</v>
      </c>
      <c r="F974" s="10">
        <f>D974/E974</f>
        <v>0.00326234471239169</v>
      </c>
      <c r="G974" s="10">
        <v>0</v>
      </c>
    </row>
    <row r="975" s="2" customFormat="1" ht="13" customHeight="1">
      <c r="A975" t="s" s="6">
        <v>169</v>
      </c>
      <c r="B975" t="s" s="7">
        <v>170</v>
      </c>
      <c r="C975" s="8">
        <v>43410.347222222219</v>
      </c>
      <c r="D975" s="9">
        <v>430</v>
      </c>
      <c r="E975" s="9">
        <v>38299</v>
      </c>
      <c r="F975" s="10">
        <f>D975/E975</f>
        <v>0.01122744719183268</v>
      </c>
      <c r="G975" s="10">
        <f>F975-F974</f>
        <v>0.007965102479440996</v>
      </c>
    </row>
    <row r="976" s="2" customFormat="1" ht="13" customHeight="1">
      <c r="A976" t="s" s="6">
        <v>169</v>
      </c>
      <c r="B976" t="s" s="7">
        <v>170</v>
      </c>
      <c r="C976" s="8">
        <v>43411.347222222219</v>
      </c>
      <c r="D976" s="9">
        <v>627</v>
      </c>
      <c r="E976" s="9">
        <v>38306</v>
      </c>
      <c r="F976" s="10">
        <f>D976/E976</f>
        <v>0.0163681929723803</v>
      </c>
      <c r="G976" s="10">
        <f>F976-F975</f>
        <v>0.00514074578054762</v>
      </c>
    </row>
    <row r="977" s="2" customFormat="1" ht="13" customHeight="1">
      <c r="A977" t="s" s="6">
        <v>169</v>
      </c>
      <c r="B977" t="s" s="7">
        <v>170</v>
      </c>
      <c r="C977" s="8">
        <v>43412.347222222219</v>
      </c>
      <c r="D977" s="9">
        <v>1424</v>
      </c>
      <c r="E977" s="9">
        <v>38301</v>
      </c>
      <c r="F977" s="10">
        <f>D977/E977</f>
        <v>0.03717918592203859</v>
      </c>
      <c r="G977" s="10">
        <f>F977-F976</f>
        <v>0.02081099294965828</v>
      </c>
    </row>
    <row r="978" s="2" customFormat="1" ht="13" customHeight="1">
      <c r="A978" t="s" s="6">
        <v>169</v>
      </c>
      <c r="B978" t="s" s="7">
        <v>170</v>
      </c>
      <c r="C978" s="8">
        <v>43413.347222222219</v>
      </c>
      <c r="D978" s="9">
        <v>1823</v>
      </c>
      <c r="E978" s="9">
        <v>38311</v>
      </c>
      <c r="F978" s="10">
        <f>D978/E978</f>
        <v>0.04758424473388844</v>
      </c>
      <c r="G978" s="10">
        <f>F978-F977</f>
        <v>0.01040505881184985</v>
      </c>
    </row>
    <row r="979" s="2" customFormat="1" ht="13" customHeight="1">
      <c r="A979" t="s" s="6">
        <v>169</v>
      </c>
      <c r="B979" t="s" s="7">
        <v>170</v>
      </c>
      <c r="C979" s="8">
        <v>43414.347222222219</v>
      </c>
      <c r="D979" s="9">
        <v>2206</v>
      </c>
      <c r="E979" s="9">
        <v>38308</v>
      </c>
      <c r="F979" s="10">
        <f>D979/E979</f>
        <v>0.05758588284431451</v>
      </c>
      <c r="G979" s="10">
        <f>F979-F978</f>
        <v>0.01000163811042606</v>
      </c>
    </row>
    <row r="980" s="2" customFormat="1" ht="13" customHeight="1">
      <c r="A980" t="s" s="6">
        <v>169</v>
      </c>
      <c r="B980" t="s" s="7">
        <v>170</v>
      </c>
      <c r="C980" s="8">
        <v>43415.347222222219</v>
      </c>
      <c r="D980" s="9">
        <v>2206</v>
      </c>
      <c r="E980" s="9">
        <v>38308</v>
      </c>
      <c r="F980" s="10">
        <f>D980/E980</f>
        <v>0.05758588284431451</v>
      </c>
      <c r="G980" s="10">
        <f>F980-F979</f>
        <v>0</v>
      </c>
    </row>
    <row r="981" s="2" customFormat="1" ht="13" customHeight="1">
      <c r="A981" t="s" s="6">
        <v>169</v>
      </c>
      <c r="B981" t="s" s="7">
        <v>170</v>
      </c>
      <c r="C981" s="8">
        <v>43416.347222222219</v>
      </c>
      <c r="D981" s="9">
        <v>2206</v>
      </c>
      <c r="E981" s="9">
        <v>38317</v>
      </c>
      <c r="F981" s="10">
        <f>D981/E981</f>
        <v>0.0575723569172952</v>
      </c>
      <c r="G981" s="10">
        <f>F981-F980</f>
        <v>-1.352592701930888e-05</v>
      </c>
    </row>
    <row r="982" s="2" customFormat="1" ht="13" customHeight="1">
      <c r="A982" t="s" s="6">
        <v>169</v>
      </c>
      <c r="B982" t="s" s="7">
        <v>170</v>
      </c>
      <c r="C982" s="8">
        <v>43417.347222222219</v>
      </c>
      <c r="D982" s="9">
        <v>2395</v>
      </c>
      <c r="E982" s="9">
        <v>38317</v>
      </c>
      <c r="F982" s="10">
        <f>D982/E982</f>
        <v>0.06250489338935721</v>
      </c>
      <c r="G982" s="10">
        <f>F982-F981</f>
        <v>0.004932536472062009</v>
      </c>
    </row>
    <row r="983" s="2" customFormat="1" ht="13" customHeight="1">
      <c r="A983" t="s" s="6">
        <v>169</v>
      </c>
      <c r="B983" t="s" s="7">
        <v>170</v>
      </c>
      <c r="C983" s="8">
        <v>43418.347222222219</v>
      </c>
      <c r="D983" s="9">
        <v>2909</v>
      </c>
      <c r="E983" s="9">
        <v>38330</v>
      </c>
      <c r="F983" s="10">
        <f>D983/E983</f>
        <v>0.07589355596138794</v>
      </c>
      <c r="G983" s="10">
        <f>F983-F982</f>
        <v>0.01338866257203074</v>
      </c>
    </row>
    <row r="984" s="2" customFormat="1" ht="13" customHeight="1">
      <c r="A984" t="s" s="6">
        <v>169</v>
      </c>
      <c r="B984" t="s" s="7">
        <v>170</v>
      </c>
      <c r="C984" s="8">
        <v>43419.347222222219</v>
      </c>
      <c r="D984" s="9">
        <v>3189</v>
      </c>
      <c r="E984" s="9">
        <v>38332</v>
      </c>
      <c r="F984" s="10">
        <f>D984/E984</f>
        <v>0.08319419805906292</v>
      </c>
      <c r="G984" s="10">
        <f>F984-F983</f>
        <v>0.007300642097674975</v>
      </c>
    </row>
    <row r="985" s="2" customFormat="1" ht="13" customHeight="1">
      <c r="A985" t="s" s="6">
        <v>169</v>
      </c>
      <c r="B985" t="s" s="7">
        <v>170</v>
      </c>
      <c r="C985" s="8">
        <v>43420.347222222219</v>
      </c>
      <c r="D985" s="9">
        <v>3403</v>
      </c>
      <c r="E985" s="9">
        <v>38334</v>
      </c>
      <c r="F985" s="10">
        <f>D985/E985</f>
        <v>0.08877236917618823</v>
      </c>
      <c r="G985" s="10">
        <f>F985-F984</f>
        <v>0.005578171117125316</v>
      </c>
    </row>
    <row r="986" s="2" customFormat="1" ht="13" customHeight="1">
      <c r="A986" t="s" s="6">
        <v>171</v>
      </c>
      <c r="B986" t="s" s="7">
        <v>172</v>
      </c>
      <c r="C986" s="8">
        <v>43409.347222222219</v>
      </c>
      <c r="D986" s="9">
        <v>91</v>
      </c>
      <c r="E986" s="9">
        <v>49561</v>
      </c>
      <c r="F986" s="10">
        <f>D986/E986</f>
        <v>0.00183612114364117</v>
      </c>
      <c r="G986" s="10">
        <v>0</v>
      </c>
    </row>
    <row r="987" s="2" customFormat="1" ht="13" customHeight="1">
      <c r="A987" t="s" s="6">
        <v>171</v>
      </c>
      <c r="B987" t="s" s="7">
        <v>172</v>
      </c>
      <c r="C987" s="8">
        <v>43410.347222222219</v>
      </c>
      <c r="D987" s="9">
        <v>179</v>
      </c>
      <c r="E987" s="9">
        <v>49583</v>
      </c>
      <c r="F987" s="10">
        <f>D987/E987</f>
        <v>0.003610108303249098</v>
      </c>
      <c r="G987" s="10">
        <f>F987-F986</f>
        <v>0.001773987159607928</v>
      </c>
    </row>
    <row r="988" s="2" customFormat="1" ht="13" customHeight="1">
      <c r="A988" t="s" s="6">
        <v>171</v>
      </c>
      <c r="B988" t="s" s="7">
        <v>172</v>
      </c>
      <c r="C988" s="8">
        <v>43411.347222222219</v>
      </c>
      <c r="D988" s="9">
        <v>376</v>
      </c>
      <c r="E988" s="9">
        <v>49596</v>
      </c>
      <c r="F988" s="10">
        <f>D988/E988</f>
        <v>0.007581256552947818</v>
      </c>
      <c r="G988" s="10">
        <f>F988-F987</f>
        <v>0.003971148249698721</v>
      </c>
    </row>
    <row r="989" s="2" customFormat="1" ht="13" customHeight="1">
      <c r="A989" t="s" s="6">
        <v>171</v>
      </c>
      <c r="B989" t="s" s="7">
        <v>172</v>
      </c>
      <c r="C989" s="8">
        <v>43412.347222222219</v>
      </c>
      <c r="D989" s="9">
        <v>1516</v>
      </c>
      <c r="E989" s="9">
        <v>49606</v>
      </c>
      <c r="F989" s="10">
        <f>D989/E989</f>
        <v>0.03056081925573519</v>
      </c>
      <c r="G989" s="10">
        <f>F989-F988</f>
        <v>0.02297956270278738</v>
      </c>
    </row>
    <row r="990" s="2" customFormat="1" ht="13" customHeight="1">
      <c r="A990" t="s" s="6">
        <v>171</v>
      </c>
      <c r="B990" t="s" s="7">
        <v>172</v>
      </c>
      <c r="C990" s="8">
        <v>43413.347222222219</v>
      </c>
      <c r="D990" s="9">
        <v>2614</v>
      </c>
      <c r="E990" s="9">
        <v>49622</v>
      </c>
      <c r="F990" s="10">
        <f>D990/E990</f>
        <v>0.05267824755148926</v>
      </c>
      <c r="G990" s="10">
        <f>F990-F989</f>
        <v>0.02211742829575407</v>
      </c>
    </row>
    <row r="991" s="2" customFormat="1" ht="13" customHeight="1">
      <c r="A991" t="s" s="6">
        <v>171</v>
      </c>
      <c r="B991" t="s" s="7">
        <v>172</v>
      </c>
      <c r="C991" s="8">
        <v>43414.347222222219</v>
      </c>
      <c r="D991" s="9">
        <v>3743</v>
      </c>
      <c r="E991" s="9">
        <v>49629</v>
      </c>
      <c r="F991" s="10">
        <f>D991/E991</f>
        <v>0.07541961353241049</v>
      </c>
      <c r="G991" s="10">
        <f>F991-F990</f>
        <v>0.02274136598092123</v>
      </c>
    </row>
    <row r="992" s="2" customFormat="1" ht="13" customHeight="1">
      <c r="A992" t="s" s="6">
        <v>171</v>
      </c>
      <c r="B992" t="s" s="7">
        <v>172</v>
      </c>
      <c r="C992" s="8">
        <v>43415.347222222219</v>
      </c>
      <c r="D992" s="9">
        <v>3743</v>
      </c>
      <c r="E992" s="9">
        <v>49629</v>
      </c>
      <c r="F992" s="10">
        <f>D992/E992</f>
        <v>0.07541961353241049</v>
      </c>
      <c r="G992" s="10">
        <f>F992-F991</f>
        <v>0</v>
      </c>
    </row>
    <row r="993" s="2" customFormat="1" ht="13" customHeight="1">
      <c r="A993" t="s" s="6">
        <v>171</v>
      </c>
      <c r="B993" t="s" s="7">
        <v>172</v>
      </c>
      <c r="C993" s="8">
        <v>43416.347222222219</v>
      </c>
      <c r="D993" s="9">
        <v>3743</v>
      </c>
      <c r="E993" s="9">
        <v>49639</v>
      </c>
      <c r="F993" s="10">
        <f>D993/E993</f>
        <v>0.07540441991176293</v>
      </c>
      <c r="G993" s="10">
        <f>F993-F992</f>
        <v>-1.51936206475578e-05</v>
      </c>
    </row>
    <row r="994" s="2" customFormat="1" ht="13" customHeight="1">
      <c r="A994" t="s" s="6">
        <v>171</v>
      </c>
      <c r="B994" t="s" s="7">
        <v>172</v>
      </c>
      <c r="C994" s="8">
        <v>43417.347222222219</v>
      </c>
      <c r="D994" s="9">
        <v>4257</v>
      </c>
      <c r="E994" s="9">
        <v>49643</v>
      </c>
      <c r="F994" s="10">
        <f>D994/E994</f>
        <v>0.08575227121648571</v>
      </c>
      <c r="G994" s="10">
        <f>F994-F993</f>
        <v>0.01034785130472278</v>
      </c>
    </row>
    <row r="995" s="2" customFormat="1" ht="13" customHeight="1">
      <c r="A995" t="s" s="6">
        <v>171</v>
      </c>
      <c r="B995" t="s" s="7">
        <v>172</v>
      </c>
      <c r="C995" s="8">
        <v>43418.347222222219</v>
      </c>
      <c r="D995" s="9">
        <v>4807</v>
      </c>
      <c r="E995" s="9">
        <v>49652</v>
      </c>
      <c r="F995" s="10">
        <f>D995/E995</f>
        <v>0.09681382421654716</v>
      </c>
      <c r="G995" s="10">
        <f>F995-F994</f>
        <v>0.01106155300006145</v>
      </c>
    </row>
    <row r="996" s="2" customFormat="1" ht="13" customHeight="1">
      <c r="A996" t="s" s="6">
        <v>171</v>
      </c>
      <c r="B996" t="s" s="7">
        <v>172</v>
      </c>
      <c r="C996" s="8">
        <v>43419.347222222219</v>
      </c>
      <c r="D996" s="9">
        <v>5437</v>
      </c>
      <c r="E996" s="9">
        <v>49656</v>
      </c>
      <c r="F996" s="10">
        <f>D996/E996</f>
        <v>0.1094933140003222</v>
      </c>
      <c r="G996" s="10">
        <f>F996-F995</f>
        <v>0.01267948978377506</v>
      </c>
    </row>
    <row r="997" s="2" customFormat="1" ht="13" customHeight="1">
      <c r="A997" t="s" s="6">
        <v>171</v>
      </c>
      <c r="B997" t="s" s="7">
        <v>172</v>
      </c>
      <c r="C997" s="8">
        <v>43420.347222222219</v>
      </c>
      <c r="D997" s="9">
        <v>5768</v>
      </c>
      <c r="E997" s="9">
        <v>49661</v>
      </c>
      <c r="F997" s="10">
        <f>D997/E997</f>
        <v>0.1161474799138157</v>
      </c>
      <c r="G997" s="10">
        <f>F997-F996</f>
        <v>0.006654165913493451</v>
      </c>
    </row>
    <row r="998" s="2" customFormat="1" ht="13" customHeight="1">
      <c r="A998" t="s" s="6">
        <v>173</v>
      </c>
      <c r="B998" t="s" s="7">
        <v>174</v>
      </c>
      <c r="C998" s="8">
        <v>43409.347222222219</v>
      </c>
      <c r="D998" s="9">
        <v>9</v>
      </c>
      <c r="E998" s="9">
        <v>47552</v>
      </c>
      <c r="F998" s="10">
        <f>D998/E998</f>
        <v>0.0001892664872139973</v>
      </c>
      <c r="G998" s="10">
        <v>0</v>
      </c>
    </row>
    <row r="999" s="2" customFormat="1" ht="13" customHeight="1">
      <c r="A999" t="s" s="6">
        <v>173</v>
      </c>
      <c r="B999" t="s" s="7">
        <v>174</v>
      </c>
      <c r="C999" s="8">
        <v>43410.347222222219</v>
      </c>
      <c r="D999" s="9">
        <v>9</v>
      </c>
      <c r="E999" s="9">
        <v>47602</v>
      </c>
      <c r="F999" s="10">
        <f>D999/E999</f>
        <v>0.0001890676862316709</v>
      </c>
      <c r="G999" s="10">
        <f>F999-F998</f>
        <v>-1.988009823263644e-07</v>
      </c>
    </row>
    <row r="1000" s="2" customFormat="1" ht="13" customHeight="1">
      <c r="A1000" t="s" s="6">
        <v>173</v>
      </c>
      <c r="B1000" t="s" s="7">
        <v>174</v>
      </c>
      <c r="C1000" s="8">
        <v>43411.347222222219</v>
      </c>
      <c r="D1000" s="9">
        <v>11</v>
      </c>
      <c r="E1000" s="9">
        <v>47617</v>
      </c>
      <c r="F1000" s="10">
        <f>D1000/E1000</f>
        <v>0.0002310099334271374</v>
      </c>
      <c r="G1000" s="10">
        <f>F1000-F999</f>
        <v>4.194224719546643e-05</v>
      </c>
    </row>
    <row r="1001" s="2" customFormat="1" ht="13" customHeight="1">
      <c r="A1001" t="s" s="6">
        <v>173</v>
      </c>
      <c r="B1001" t="s" s="7">
        <v>174</v>
      </c>
      <c r="C1001" s="8">
        <v>43412.347222222219</v>
      </c>
      <c r="D1001" s="9">
        <v>179</v>
      </c>
      <c r="E1001" s="9">
        <v>47605</v>
      </c>
      <c r="F1001" s="10">
        <f>D1001/E1001</f>
        <v>0.003760109232223506</v>
      </c>
      <c r="G1001" s="10">
        <f>F1001-F1000</f>
        <v>0.003529099298796368</v>
      </c>
    </row>
    <row r="1002" s="2" customFormat="1" ht="13" customHeight="1">
      <c r="A1002" t="s" s="6">
        <v>173</v>
      </c>
      <c r="B1002" t="s" s="7">
        <v>174</v>
      </c>
      <c r="C1002" s="8">
        <v>43413.347222222219</v>
      </c>
      <c r="D1002" s="9">
        <v>337</v>
      </c>
      <c r="E1002" s="9">
        <v>47621</v>
      </c>
      <c r="F1002" s="10">
        <f>D1002/E1002</f>
        <v>0.00707670985489595</v>
      </c>
      <c r="G1002" s="10">
        <f>F1002-F1001</f>
        <v>0.003316600622672444</v>
      </c>
    </row>
    <row r="1003" s="2" customFormat="1" ht="13" customHeight="1">
      <c r="A1003" t="s" s="6">
        <v>173</v>
      </c>
      <c r="B1003" t="s" s="7">
        <v>174</v>
      </c>
      <c r="C1003" s="8">
        <v>43414.347222222219</v>
      </c>
      <c r="D1003" s="9">
        <v>633</v>
      </c>
      <c r="E1003" s="9">
        <v>47623</v>
      </c>
      <c r="F1003" s="10">
        <f>D1003/E1003</f>
        <v>0.01329189677256788</v>
      </c>
      <c r="G1003" s="10">
        <f>F1003-F1002</f>
        <v>0.006215186917671927</v>
      </c>
    </row>
    <row r="1004" s="2" customFormat="1" ht="13" customHeight="1">
      <c r="A1004" t="s" s="6">
        <v>173</v>
      </c>
      <c r="B1004" t="s" s="7">
        <v>174</v>
      </c>
      <c r="C1004" s="8">
        <v>43415.347222222219</v>
      </c>
      <c r="D1004" s="9">
        <v>633</v>
      </c>
      <c r="E1004" s="9">
        <v>47623</v>
      </c>
      <c r="F1004" s="10">
        <f>D1004/E1004</f>
        <v>0.01329189677256788</v>
      </c>
      <c r="G1004" s="10">
        <f>F1004-F1003</f>
        <v>0</v>
      </c>
    </row>
    <row r="1005" s="2" customFormat="1" ht="13" customHeight="1">
      <c r="A1005" t="s" s="6">
        <v>173</v>
      </c>
      <c r="B1005" t="s" s="7">
        <v>174</v>
      </c>
      <c r="C1005" s="8">
        <v>43416.347222222219</v>
      </c>
      <c r="D1005" s="9">
        <v>633</v>
      </c>
      <c r="E1005" s="9">
        <v>47627</v>
      </c>
      <c r="F1005" s="10">
        <f>D1005/E1005</f>
        <v>0.01329078043966658</v>
      </c>
      <c r="G1005" s="10">
        <f>F1005-F1004</f>
        <v>-1.116332901300934e-06</v>
      </c>
    </row>
    <row r="1006" s="2" customFormat="1" ht="13" customHeight="1">
      <c r="A1006" t="s" s="6">
        <v>173</v>
      </c>
      <c r="B1006" t="s" s="7">
        <v>174</v>
      </c>
      <c r="C1006" s="8">
        <v>43417.347222222219</v>
      </c>
      <c r="D1006" s="9">
        <v>785</v>
      </c>
      <c r="E1006" s="9">
        <v>47625</v>
      </c>
      <c r="F1006" s="10">
        <f>D1006/E1006</f>
        <v>0.01648293963254593</v>
      </c>
      <c r="G1006" s="10">
        <f>F1006-F1005</f>
        <v>0.003192159192879355</v>
      </c>
    </row>
    <row r="1007" s="2" customFormat="1" ht="13" customHeight="1">
      <c r="A1007" t="s" s="6">
        <v>173</v>
      </c>
      <c r="B1007" t="s" s="7">
        <v>174</v>
      </c>
      <c r="C1007" s="8">
        <v>43418.347222222219</v>
      </c>
      <c r="D1007" s="9">
        <v>1736</v>
      </c>
      <c r="E1007" s="9">
        <v>47647</v>
      </c>
      <c r="F1007" s="10">
        <f>D1007/E1007</f>
        <v>0.03643461288223813</v>
      </c>
      <c r="G1007" s="10">
        <f>F1007-F1006</f>
        <v>0.0199516732496922</v>
      </c>
    </row>
    <row r="1008" s="2" customFormat="1" ht="13" customHeight="1">
      <c r="A1008" t="s" s="6">
        <v>173</v>
      </c>
      <c r="B1008" t="s" s="7">
        <v>174</v>
      </c>
      <c r="C1008" s="8">
        <v>43419.347222222219</v>
      </c>
      <c r="D1008" s="9">
        <v>2294</v>
      </c>
      <c r="E1008" s="9">
        <v>47643</v>
      </c>
      <c r="F1008" s="10">
        <f>D1008/E1008</f>
        <v>0.04814978066032786</v>
      </c>
      <c r="G1008" s="10">
        <f>F1008-F1007</f>
        <v>0.01171516777808973</v>
      </c>
    </row>
    <row r="1009" s="2" customFormat="1" ht="13" customHeight="1">
      <c r="A1009" t="s" s="6">
        <v>173</v>
      </c>
      <c r="B1009" t="s" s="7">
        <v>174</v>
      </c>
      <c r="C1009" s="8">
        <v>43420.347222222219</v>
      </c>
      <c r="D1009" s="9">
        <v>2608</v>
      </c>
      <c r="E1009" s="9">
        <v>47656</v>
      </c>
      <c r="F1009" s="10">
        <f>D1009/E1009</f>
        <v>0.05472553298640255</v>
      </c>
      <c r="G1009" s="10">
        <f>F1009-F1008</f>
        <v>0.006575752326074692</v>
      </c>
    </row>
    <row r="1010" s="2" customFormat="1" ht="13" customHeight="1">
      <c r="A1010" t="s" s="6">
        <v>175</v>
      </c>
      <c r="B1010" t="s" s="7">
        <v>176</v>
      </c>
      <c r="C1010" s="8">
        <v>43409.347222222219</v>
      </c>
      <c r="D1010" s="9">
        <v>2</v>
      </c>
      <c r="E1010" s="9">
        <v>39264</v>
      </c>
      <c r="F1010" s="10">
        <f>D1010/E1010</f>
        <v>5.093724531377343e-05</v>
      </c>
      <c r="G1010" s="10">
        <v>0</v>
      </c>
    </row>
    <row r="1011" s="2" customFormat="1" ht="13" customHeight="1">
      <c r="A1011" t="s" s="6">
        <v>175</v>
      </c>
      <c r="B1011" t="s" s="7">
        <v>176</v>
      </c>
      <c r="C1011" s="8">
        <v>43410.347222222219</v>
      </c>
      <c r="D1011" s="9">
        <v>3</v>
      </c>
      <c r="E1011" s="9">
        <v>39320</v>
      </c>
      <c r="F1011" s="10">
        <f>D1011/E1011</f>
        <v>7.62970498474059e-05</v>
      </c>
      <c r="G1011" s="10">
        <f>F1011-F1010</f>
        <v>2.535980453363247e-05</v>
      </c>
    </row>
    <row r="1012" s="2" customFormat="1" ht="13" customHeight="1">
      <c r="A1012" t="s" s="6">
        <v>175</v>
      </c>
      <c r="B1012" t="s" s="7">
        <v>176</v>
      </c>
      <c r="C1012" s="8">
        <v>43411.347222222219</v>
      </c>
      <c r="D1012" s="9">
        <v>7</v>
      </c>
      <c r="E1012" s="9">
        <v>39344</v>
      </c>
      <c r="F1012" s="10">
        <f>D1012/E1012</f>
        <v>0.0001779178527856852</v>
      </c>
      <c r="G1012" s="10">
        <f>F1012-F1011</f>
        <v>0.0001016208029382793</v>
      </c>
    </row>
    <row r="1013" s="2" customFormat="1" ht="13" customHeight="1">
      <c r="A1013" t="s" s="6">
        <v>175</v>
      </c>
      <c r="B1013" t="s" s="7">
        <v>176</v>
      </c>
      <c r="C1013" s="8">
        <v>43412.347222222219</v>
      </c>
      <c r="D1013" s="9">
        <v>135</v>
      </c>
      <c r="E1013" s="9">
        <v>39368</v>
      </c>
      <c r="F1013" s="10">
        <f>D1013/E1013</f>
        <v>0.003429181060760008</v>
      </c>
      <c r="G1013" s="10">
        <f>F1013-F1012</f>
        <v>0.003251263207974323</v>
      </c>
    </row>
    <row r="1014" s="2" customFormat="1" ht="13" customHeight="1">
      <c r="A1014" t="s" s="6">
        <v>175</v>
      </c>
      <c r="B1014" t="s" s="7">
        <v>176</v>
      </c>
      <c r="C1014" s="8">
        <v>43413.347222222219</v>
      </c>
      <c r="D1014" s="9">
        <v>294</v>
      </c>
      <c r="E1014" s="9">
        <v>39391</v>
      </c>
      <c r="F1014" s="10">
        <f>D1014/E1014</f>
        <v>0.007463633824985403</v>
      </c>
      <c r="G1014" s="10">
        <f>F1014-F1013</f>
        <v>0.004034452764225395</v>
      </c>
    </row>
    <row r="1015" s="2" customFormat="1" ht="13" customHeight="1">
      <c r="A1015" t="s" s="6">
        <v>175</v>
      </c>
      <c r="B1015" t="s" s="7">
        <v>176</v>
      </c>
      <c r="C1015" s="8">
        <v>43414.347222222219</v>
      </c>
      <c r="D1015" s="9">
        <v>510</v>
      </c>
      <c r="E1015" s="9">
        <v>39398</v>
      </c>
      <c r="F1015" s="10">
        <f>D1015/E1015</f>
        <v>0.0129448195339865</v>
      </c>
      <c r="G1015" s="10">
        <f>F1015-F1014</f>
        <v>0.005481185709001094</v>
      </c>
    </row>
    <row r="1016" s="2" customFormat="1" ht="13" customHeight="1">
      <c r="A1016" t="s" s="6">
        <v>175</v>
      </c>
      <c r="B1016" t="s" s="7">
        <v>176</v>
      </c>
      <c r="C1016" s="8">
        <v>43415.347222222219</v>
      </c>
      <c r="D1016" s="9">
        <v>510</v>
      </c>
      <c r="E1016" s="9">
        <v>39398</v>
      </c>
      <c r="F1016" s="10">
        <f>D1016/E1016</f>
        <v>0.0129448195339865</v>
      </c>
      <c r="G1016" s="10">
        <f>F1016-F1015</f>
        <v>0</v>
      </c>
    </row>
    <row r="1017" s="2" customFormat="1" ht="13" customHeight="1">
      <c r="A1017" t="s" s="6">
        <v>175</v>
      </c>
      <c r="B1017" t="s" s="7">
        <v>176</v>
      </c>
      <c r="C1017" s="8">
        <v>43416.347222222219</v>
      </c>
      <c r="D1017" s="9">
        <v>510</v>
      </c>
      <c r="E1017" s="9">
        <v>39403</v>
      </c>
      <c r="F1017" s="10">
        <f>D1017/E1017</f>
        <v>0.01294317691546329</v>
      </c>
      <c r="G1017" s="10">
        <f>F1017-F1016</f>
        <v>-1.642618523207962e-06</v>
      </c>
    </row>
    <row r="1018" s="2" customFormat="1" ht="13" customHeight="1">
      <c r="A1018" t="s" s="6">
        <v>175</v>
      </c>
      <c r="B1018" t="s" s="7">
        <v>176</v>
      </c>
      <c r="C1018" s="8">
        <v>43417.347222222219</v>
      </c>
      <c r="D1018" s="9">
        <v>651</v>
      </c>
      <c r="E1018" s="9">
        <v>39406</v>
      </c>
      <c r="F1018" s="10">
        <f>D1018/E1018</f>
        <v>0.01652032685377861</v>
      </c>
      <c r="G1018" s="10">
        <f>F1018-F1017</f>
        <v>0.003577149938315323</v>
      </c>
    </row>
    <row r="1019" s="2" customFormat="1" ht="13" customHeight="1">
      <c r="A1019" t="s" s="6">
        <v>175</v>
      </c>
      <c r="B1019" t="s" s="7">
        <v>176</v>
      </c>
      <c r="C1019" s="8">
        <v>43418.347222222219</v>
      </c>
      <c r="D1019" s="9">
        <v>1288</v>
      </c>
      <c r="E1019" s="9">
        <v>39423</v>
      </c>
      <c r="F1019" s="10">
        <f>D1019/E1019</f>
        <v>0.03267128326104051</v>
      </c>
      <c r="G1019" s="10">
        <f>F1019-F1018</f>
        <v>0.0161509564072619</v>
      </c>
    </row>
    <row r="1020" s="2" customFormat="1" ht="13" customHeight="1">
      <c r="A1020" t="s" s="6">
        <v>175</v>
      </c>
      <c r="B1020" t="s" s="7">
        <v>176</v>
      </c>
      <c r="C1020" s="8">
        <v>43419.347222222219</v>
      </c>
      <c r="D1020" s="9">
        <v>1662</v>
      </c>
      <c r="E1020" s="9">
        <v>39435</v>
      </c>
      <c r="F1020" s="10">
        <f>D1020/E1020</f>
        <v>0.04214530239634842</v>
      </c>
      <c r="G1020" s="10">
        <f>F1020-F1019</f>
        <v>0.009474019135307911</v>
      </c>
    </row>
    <row r="1021" s="2" customFormat="1" ht="13" customHeight="1">
      <c r="A1021" t="s" s="6">
        <v>175</v>
      </c>
      <c r="B1021" t="s" s="7">
        <v>176</v>
      </c>
      <c r="C1021" s="8">
        <v>43420.347222222219</v>
      </c>
      <c r="D1021" s="9">
        <v>1871</v>
      </c>
      <c r="E1021" s="9">
        <v>39440</v>
      </c>
      <c r="F1021" s="10">
        <f>D1021/E1021</f>
        <v>0.04743914807302231</v>
      </c>
      <c r="G1021" s="10">
        <f>F1021-F1020</f>
        <v>0.005293845676673889</v>
      </c>
    </row>
    <row r="1022" s="2" customFormat="1" ht="13" customHeight="1">
      <c r="A1022" t="s" s="6">
        <v>177</v>
      </c>
      <c r="B1022" t="s" s="7">
        <v>178</v>
      </c>
      <c r="C1022" s="8">
        <v>43409.347222222219</v>
      </c>
      <c r="D1022" s="9">
        <v>23</v>
      </c>
      <c r="E1022" s="9">
        <v>38329</v>
      </c>
      <c r="F1022" s="10">
        <f>D1022/E1022</f>
        <v>0.0006000678337551201</v>
      </c>
      <c r="G1022" s="10">
        <v>0</v>
      </c>
    </row>
    <row r="1023" s="2" customFormat="1" ht="13" customHeight="1">
      <c r="A1023" t="s" s="6">
        <v>177</v>
      </c>
      <c r="B1023" t="s" s="7">
        <v>178</v>
      </c>
      <c r="C1023" s="8">
        <v>43410.347222222219</v>
      </c>
      <c r="D1023" s="9">
        <v>151</v>
      </c>
      <c r="E1023" s="9">
        <v>38348</v>
      </c>
      <c r="F1023" s="10">
        <f>D1023/E1023</f>
        <v>0.003937623865651403</v>
      </c>
      <c r="G1023" s="10">
        <f>F1023-F1022</f>
        <v>0.003337556031896283</v>
      </c>
    </row>
    <row r="1024" s="2" customFormat="1" ht="13" customHeight="1">
      <c r="A1024" t="s" s="6">
        <v>177</v>
      </c>
      <c r="B1024" t="s" s="7">
        <v>178</v>
      </c>
      <c r="C1024" s="8">
        <v>43411.347222222219</v>
      </c>
      <c r="D1024" s="9">
        <v>333</v>
      </c>
      <c r="E1024" s="9">
        <v>38349</v>
      </c>
      <c r="F1024" s="10">
        <f>D1024/E1024</f>
        <v>0.0086834076507862</v>
      </c>
      <c r="G1024" s="10">
        <f>F1024-F1023</f>
        <v>0.004745783785134797</v>
      </c>
    </row>
    <row r="1025" s="2" customFormat="1" ht="13" customHeight="1">
      <c r="A1025" t="s" s="6">
        <v>177</v>
      </c>
      <c r="B1025" t="s" s="7">
        <v>178</v>
      </c>
      <c r="C1025" s="8">
        <v>43412.347222222219</v>
      </c>
      <c r="D1025" s="9">
        <v>932</v>
      </c>
      <c r="E1025" s="9">
        <v>38355</v>
      </c>
      <c r="F1025" s="10">
        <f>D1025/E1025</f>
        <v>0.02429930908616869</v>
      </c>
      <c r="G1025" s="10">
        <f>F1025-F1024</f>
        <v>0.01561590143538249</v>
      </c>
    </row>
    <row r="1026" s="2" customFormat="1" ht="13" customHeight="1">
      <c r="A1026" t="s" s="6">
        <v>177</v>
      </c>
      <c r="B1026" t="s" s="7">
        <v>178</v>
      </c>
      <c r="C1026" s="8">
        <v>43413.347222222219</v>
      </c>
      <c r="D1026" s="9">
        <v>1472</v>
      </c>
      <c r="E1026" s="9">
        <v>38359</v>
      </c>
      <c r="F1026" s="10">
        <f>D1026/E1026</f>
        <v>0.03837430589952814</v>
      </c>
      <c r="G1026" s="10">
        <f>F1026-F1025</f>
        <v>0.01407499681335946</v>
      </c>
    </row>
    <row r="1027" s="2" customFormat="1" ht="13" customHeight="1">
      <c r="A1027" t="s" s="6">
        <v>177</v>
      </c>
      <c r="B1027" t="s" s="7">
        <v>178</v>
      </c>
      <c r="C1027" s="8">
        <v>43414.347222222219</v>
      </c>
      <c r="D1027" s="9">
        <v>2043</v>
      </c>
      <c r="E1027" s="9">
        <v>38362</v>
      </c>
      <c r="F1027" s="10">
        <f>D1027/E1027</f>
        <v>0.05325582607788958</v>
      </c>
      <c r="G1027" s="10">
        <f>F1027-F1026</f>
        <v>0.01488152017836143</v>
      </c>
    </row>
    <row r="1028" s="2" customFormat="1" ht="13" customHeight="1">
      <c r="A1028" t="s" s="6">
        <v>177</v>
      </c>
      <c r="B1028" t="s" s="7">
        <v>178</v>
      </c>
      <c r="C1028" s="8">
        <v>43415.347222222219</v>
      </c>
      <c r="D1028" s="9">
        <v>2043</v>
      </c>
      <c r="E1028" s="9">
        <v>38362</v>
      </c>
      <c r="F1028" s="10">
        <f>D1028/E1028</f>
        <v>0.05325582607788958</v>
      </c>
      <c r="G1028" s="10">
        <f>F1028-F1027</f>
        <v>0</v>
      </c>
    </row>
    <row r="1029" s="2" customFormat="1" ht="13" customHeight="1">
      <c r="A1029" t="s" s="6">
        <v>177</v>
      </c>
      <c r="B1029" t="s" s="7">
        <v>178</v>
      </c>
      <c r="C1029" s="8">
        <v>43416.347222222219</v>
      </c>
      <c r="D1029" s="9">
        <v>2043</v>
      </c>
      <c r="E1029" s="9">
        <v>38371</v>
      </c>
      <c r="F1029" s="10">
        <f>D1029/E1029</f>
        <v>0.05324333481014307</v>
      </c>
      <c r="G1029" s="10">
        <f>F1029-F1028</f>
        <v>-1.249126774650194e-05</v>
      </c>
    </row>
    <row r="1030" s="2" customFormat="1" ht="13" customHeight="1">
      <c r="A1030" t="s" s="6">
        <v>177</v>
      </c>
      <c r="B1030" t="s" s="7">
        <v>178</v>
      </c>
      <c r="C1030" s="8">
        <v>43417.347222222219</v>
      </c>
      <c r="D1030" s="9">
        <v>2306</v>
      </c>
      <c r="E1030" s="9">
        <v>38372</v>
      </c>
      <c r="F1030" s="10">
        <f>D1030/E1030</f>
        <v>0.06009590326279579</v>
      </c>
      <c r="G1030" s="10">
        <f>F1030-F1029</f>
        <v>0.006852568452652717</v>
      </c>
    </row>
    <row r="1031" s="2" customFormat="1" ht="13" customHeight="1">
      <c r="A1031" t="s" s="6">
        <v>177</v>
      </c>
      <c r="B1031" t="s" s="7">
        <v>178</v>
      </c>
      <c r="C1031" s="8">
        <v>43418.347222222219</v>
      </c>
      <c r="D1031" s="9">
        <v>3179</v>
      </c>
      <c r="E1031" s="9">
        <v>38384</v>
      </c>
      <c r="F1031" s="10">
        <f>D1031/E1031</f>
        <v>0.08282096706961234</v>
      </c>
      <c r="G1031" s="10">
        <f>F1031-F1030</f>
        <v>0.02272506380681655</v>
      </c>
    </row>
    <row r="1032" s="2" customFormat="1" ht="13" customHeight="1">
      <c r="A1032" t="s" s="6">
        <v>177</v>
      </c>
      <c r="B1032" t="s" s="7">
        <v>178</v>
      </c>
      <c r="C1032" s="8">
        <v>43419.347222222219</v>
      </c>
      <c r="D1032" s="9">
        <v>3655</v>
      </c>
      <c r="E1032" s="9">
        <v>38382</v>
      </c>
      <c r="F1032" s="10">
        <f>D1032/E1032</f>
        <v>0.09522692928977125</v>
      </c>
      <c r="G1032" s="10">
        <f>F1032-F1031</f>
        <v>0.01240596222015891</v>
      </c>
    </row>
    <row r="1033" s="2" customFormat="1" ht="13" customHeight="1">
      <c r="A1033" t="s" s="6">
        <v>177</v>
      </c>
      <c r="B1033" t="s" s="7">
        <v>178</v>
      </c>
      <c r="C1033" s="8">
        <v>43420.347222222219</v>
      </c>
      <c r="D1033" s="9">
        <v>4000</v>
      </c>
      <c r="E1033" s="9">
        <v>38389</v>
      </c>
      <c r="F1033" s="10">
        <f>D1033/E1033</f>
        <v>0.1041965146265857</v>
      </c>
      <c r="G1033" s="10">
        <f>F1033-F1032</f>
        <v>0.008969585336814495</v>
      </c>
    </row>
    <row r="1034" s="2" customFormat="1" ht="13" customHeight="1">
      <c r="A1034" t="s" s="6">
        <v>179</v>
      </c>
      <c r="B1034" t="s" s="7">
        <v>180</v>
      </c>
      <c r="C1034" s="8">
        <v>43409.347222222219</v>
      </c>
      <c r="D1034" s="9">
        <v>26</v>
      </c>
      <c r="E1034" s="9">
        <v>40412</v>
      </c>
      <c r="F1034" s="10">
        <f>D1034/E1034</f>
        <v>0.0006433732554686726</v>
      </c>
      <c r="G1034" s="10">
        <v>0</v>
      </c>
    </row>
    <row r="1035" s="2" customFormat="1" ht="13" customHeight="1">
      <c r="A1035" t="s" s="6">
        <v>179</v>
      </c>
      <c r="B1035" t="s" s="7">
        <v>180</v>
      </c>
      <c r="C1035" s="8">
        <v>43410.347222222219</v>
      </c>
      <c r="D1035" s="9">
        <v>150</v>
      </c>
      <c r="E1035" s="9">
        <v>40435</v>
      </c>
      <c r="F1035" s="10">
        <f>D1035/E1035</f>
        <v>0.003709657474959812</v>
      </c>
      <c r="G1035" s="10">
        <f>F1035-F1034</f>
        <v>0.00306628421949114</v>
      </c>
    </row>
    <row r="1036" s="2" customFormat="1" ht="13" customHeight="1">
      <c r="A1036" t="s" s="6">
        <v>179</v>
      </c>
      <c r="B1036" t="s" s="7">
        <v>180</v>
      </c>
      <c r="C1036" s="8">
        <v>43411.347222222219</v>
      </c>
      <c r="D1036" s="9">
        <v>247</v>
      </c>
      <c r="E1036" s="9">
        <v>40445</v>
      </c>
      <c r="F1036" s="10">
        <f>D1036/E1036</f>
        <v>0.006107058968970206</v>
      </c>
      <c r="G1036" s="10">
        <f>F1036-F1035</f>
        <v>0.002397401494010394</v>
      </c>
    </row>
    <row r="1037" s="2" customFormat="1" ht="13" customHeight="1">
      <c r="A1037" t="s" s="6">
        <v>179</v>
      </c>
      <c r="B1037" t="s" s="7">
        <v>180</v>
      </c>
      <c r="C1037" s="8">
        <v>43412.347222222219</v>
      </c>
      <c r="D1037" s="9">
        <v>711</v>
      </c>
      <c r="E1037" s="9">
        <v>40461</v>
      </c>
      <c r="F1037" s="10">
        <f>D1037/E1037</f>
        <v>0.01757247720026692</v>
      </c>
      <c r="G1037" s="10">
        <f>F1037-F1036</f>
        <v>0.01146541823129672</v>
      </c>
    </row>
    <row r="1038" s="2" customFormat="1" ht="13" customHeight="1">
      <c r="A1038" t="s" s="6">
        <v>179</v>
      </c>
      <c r="B1038" t="s" s="7">
        <v>180</v>
      </c>
      <c r="C1038" s="8">
        <v>43413.347222222219</v>
      </c>
      <c r="D1038" s="9">
        <v>1198</v>
      </c>
      <c r="E1038" s="9">
        <v>40464</v>
      </c>
      <c r="F1038" s="10">
        <f>D1038/E1038</f>
        <v>0.0296065638592329</v>
      </c>
      <c r="G1038" s="10">
        <f>F1038-F1037</f>
        <v>0.01203408665896597</v>
      </c>
    </row>
    <row r="1039" s="2" customFormat="1" ht="13" customHeight="1">
      <c r="A1039" t="s" s="6">
        <v>179</v>
      </c>
      <c r="B1039" t="s" s="7">
        <v>180</v>
      </c>
      <c r="C1039" s="8">
        <v>43414.347222222219</v>
      </c>
      <c r="D1039" s="9">
        <v>1604</v>
      </c>
      <c r="E1039" s="9">
        <v>40465</v>
      </c>
      <c r="F1039" s="10">
        <f>D1039/E1039</f>
        <v>0.03963919436550105</v>
      </c>
      <c r="G1039" s="10">
        <f>F1039-F1038</f>
        <v>0.01003263050626815</v>
      </c>
    </row>
    <row r="1040" s="2" customFormat="1" ht="13" customHeight="1">
      <c r="A1040" t="s" s="6">
        <v>179</v>
      </c>
      <c r="B1040" t="s" s="7">
        <v>180</v>
      </c>
      <c r="C1040" s="8">
        <v>43415.347222222219</v>
      </c>
      <c r="D1040" s="9">
        <v>1604</v>
      </c>
      <c r="E1040" s="9">
        <v>40465</v>
      </c>
      <c r="F1040" s="10">
        <f>D1040/E1040</f>
        <v>0.03963919436550105</v>
      </c>
      <c r="G1040" s="10">
        <f>F1040-F1039</f>
        <v>0</v>
      </c>
    </row>
    <row r="1041" s="2" customFormat="1" ht="13" customHeight="1">
      <c r="A1041" t="s" s="6">
        <v>179</v>
      </c>
      <c r="B1041" t="s" s="7">
        <v>180</v>
      </c>
      <c r="C1041" s="8">
        <v>43416.347222222219</v>
      </c>
      <c r="D1041" s="9">
        <v>1604</v>
      </c>
      <c r="E1041" s="9">
        <v>40464</v>
      </c>
      <c r="F1041" s="10">
        <f>D1041/E1041</f>
        <v>0.03964017398181099</v>
      </c>
      <c r="G1041" s="10">
        <f>F1041-F1040</f>
        <v>9.796163099456967e-07</v>
      </c>
    </row>
    <row r="1042" s="2" customFormat="1" ht="13" customHeight="1">
      <c r="A1042" t="s" s="6">
        <v>179</v>
      </c>
      <c r="B1042" t="s" s="7">
        <v>180</v>
      </c>
      <c r="C1042" s="8">
        <v>43417.347222222219</v>
      </c>
      <c r="D1042" s="9">
        <v>1809</v>
      </c>
      <c r="E1042" s="9">
        <v>40474</v>
      </c>
      <c r="F1042" s="10">
        <f>D1042/E1042</f>
        <v>0.04469535998418738</v>
      </c>
      <c r="G1042" s="10">
        <f>F1042-F1041</f>
        <v>0.005055186002376387</v>
      </c>
    </row>
    <row r="1043" s="2" customFormat="1" ht="13" customHeight="1">
      <c r="A1043" t="s" s="6">
        <v>179</v>
      </c>
      <c r="B1043" t="s" s="7">
        <v>180</v>
      </c>
      <c r="C1043" s="8">
        <v>43418.347222222219</v>
      </c>
      <c r="D1043" s="9">
        <v>2327</v>
      </c>
      <c r="E1043" s="9">
        <v>40487</v>
      </c>
      <c r="F1043" s="10">
        <f>D1043/E1043</f>
        <v>0.05747523896559389</v>
      </c>
      <c r="G1043" s="10">
        <f>F1043-F1042</f>
        <v>0.01277987898140651</v>
      </c>
    </row>
    <row r="1044" s="2" customFormat="1" ht="13" customHeight="1">
      <c r="A1044" t="s" s="6">
        <v>179</v>
      </c>
      <c r="B1044" t="s" s="7">
        <v>180</v>
      </c>
      <c r="C1044" s="8">
        <v>43419.347222222219</v>
      </c>
      <c r="D1044" s="9">
        <v>2720</v>
      </c>
      <c r="E1044" s="9">
        <v>40495</v>
      </c>
      <c r="F1044" s="10">
        <f>D1044/E1044</f>
        <v>0.06716878626990987</v>
      </c>
      <c r="G1044" s="10">
        <f>F1044-F1043</f>
        <v>0.009693547304315972</v>
      </c>
    </row>
    <row r="1045" s="2" customFormat="1" ht="13" customHeight="1">
      <c r="A1045" t="s" s="6">
        <v>179</v>
      </c>
      <c r="B1045" t="s" s="7">
        <v>180</v>
      </c>
      <c r="C1045" s="8">
        <v>43420.347222222219</v>
      </c>
      <c r="D1045" s="9">
        <v>2936</v>
      </c>
      <c r="E1045" s="9">
        <v>40509</v>
      </c>
      <c r="F1045" s="10">
        <f>D1045/E1045</f>
        <v>0.07247772100027154</v>
      </c>
      <c r="G1045" s="10">
        <f>F1045-F1044</f>
        <v>0.005308934730361675</v>
      </c>
    </row>
    <row r="1046" s="2" customFormat="1" ht="13.65" customHeight="1">
      <c r="C1046" s="11"/>
      <c r="G1046" s="10">
        <f>AVERAGEIF(G2:G1044,"&gt;0")</f>
        <v>0.008380477396781388</v>
      </c>
      <c r="H1046" t="s" s="12">
        <v>181</v>
      </c>
      <c r="I1046" t="s" s="12">
        <v>182</v>
      </c>
      <c r="J1046" t="s" s="12">
        <v>183</v>
      </c>
      <c r="K1046" t="s" s="12">
        <v>184</v>
      </c>
      <c r="L1046" t="s" s="12">
        <v>185</v>
      </c>
    </row>
    <row r="1047" s="2" customFormat="1" ht="13.65" customHeight="1">
      <c r="C1047" s="11">
        <v>43409.347222222219</v>
      </c>
      <c r="G1047" s="10">
        <f>AVERAGE(H1047:L1047)</f>
        <v>0</v>
      </c>
      <c r="H1047" s="10">
        <f>AVERAGE(G2,G14,G26,G38,G50,G62,G74,G74,G86,G98,G110,G122,G134,G146,G158,G170,G182,G194)</f>
        <v>0</v>
      </c>
      <c r="I1047" s="10">
        <f>AVERAGE(G206,G218,G230,G242,G254,G266,G278,G290,G302,G314,G326,G338,G350,G362,G374,G386,G398)</f>
        <v>0</v>
      </c>
      <c r="J1047" s="10">
        <f>AVERAGE(G410,G422,G434,G446,G458,G470,G482,G494,G506,G518,G530,G542,G554,G566,G578,G590,G602,G614,G626,G638)</f>
        <v>0</v>
      </c>
      <c r="K1047" s="10">
        <f>AVERAGE(G650,G662,G674,G686,G698,G710,G722,G734,G746,G758,G770,G782,G794,G806,G818,G830,G842,G854,G866)</f>
        <v>0</v>
      </c>
      <c r="L1047" s="10">
        <f>AVERAGE(G878,G890,G902,G914,G926,G938,G950,G962,G974,G986,G998,G1010,G1022,G1034)</f>
        <v>0</v>
      </c>
    </row>
    <row r="1048" s="2" customFormat="1" ht="13.65" customHeight="1">
      <c r="C1048" s="11">
        <v>43410.347222222219</v>
      </c>
      <c r="G1048" s="10">
        <f>AVERAGE(H1048:L1048)</f>
        <v>0.00450097453579761</v>
      </c>
      <c r="H1048" s="10">
        <f>AVERAGE(G3,G15,G27,G39,G51,G63,G75,G75,G87,G99,G111,G123,G135,G147,G159,G171,G183,G195)</f>
        <v>0.00307281996412617</v>
      </c>
      <c r="I1048" s="10">
        <f>AVERAGE(G207,G219,G231,G243,G255,G267,G279,G291,G303,G315,G327,G339,G351,G363,G375,G387,G399)</f>
        <v>0.005192775489756233</v>
      </c>
      <c r="J1048" s="10">
        <f>AVERAGE(G411,G423,G435,G447,G459,G471,G483,G495,G507,G519,G531,G543,G555,G567,G579,G591,G603,G615,G627,G639)</f>
        <v>0.005422004162162779</v>
      </c>
      <c r="K1048" s="10">
        <f>AVERAGE(G651,G663,G675,G687,G699,G711,G723,G735,G747,G759,G771,G783,G795,G807,G819,G831,G843,G855,G867)</f>
        <v>0.002758117726311985</v>
      </c>
      <c r="L1048" s="10">
        <f>AVERAGE(G879,G891,G903,G915,G927,G939,G951,G963,G975,G987,G999,G1011,G1023,G1035)</f>
        <v>0.006059155336630881</v>
      </c>
    </row>
    <row r="1049" s="2" customFormat="1" ht="13.65" customHeight="1">
      <c r="C1049" s="11">
        <v>43411.347222222219</v>
      </c>
      <c r="G1049" s="10">
        <f>AVERAGE(H1049:L1049)</f>
        <v>0.003052559417051428</v>
      </c>
      <c r="H1049" s="10">
        <f>AVERAGE(G4,G16,G28,G40,G52,G64,G76,G76,G88,G100,G112,G124,G136,G148,G160,G172,G184,G196)</f>
        <v>0.002675712880305667</v>
      </c>
      <c r="I1049" s="10">
        <f>AVERAGE(G208,G220,G232,G244,G256,G268,G280,G292,G304,G316,G328,G340,G352,G364,G376,G388,G400)</f>
        <v>0.003253912462511422</v>
      </c>
      <c r="J1049" s="10">
        <f>AVERAGE(G412,G424,G436,G448,G460,G472,G484,G496,G508,G520,G532,G544,G556,G568,G580,G592,G604,G616,G628,G640)</f>
        <v>0.003248454422495634</v>
      </c>
      <c r="K1049" s="10">
        <f>AVERAGE(G652,G664,G676,G688,G700,G712,G724,G736,G748,G760,G772,G784,G796,G808,G820,G832,G844,G856,G868)</f>
        <v>0.001678844533044344</v>
      </c>
      <c r="L1049" s="10">
        <f>AVERAGE(G880,G892,G904,G916,G928,G940,G952,G964,G976,G988,G1000,G1012,G1024,G1036)</f>
        <v>0.004405872786900076</v>
      </c>
    </row>
    <row r="1050" s="2" customFormat="1" ht="13.65" customHeight="1">
      <c r="C1050" s="11">
        <v>43412.347222222219</v>
      </c>
      <c r="G1050" s="10">
        <f>AVERAGE(H1050:L1050)</f>
        <v>0.01207375058476321</v>
      </c>
      <c r="H1050" s="10">
        <f>AVERAGE(G5,G17,G29,G41,G53,G65,G77,G77,G89,G101,G113,G125,G137,G149,G161,G173,G185,G197)</f>
        <v>0.009979197473842476</v>
      </c>
      <c r="I1050" s="10">
        <f>AVERAGE(G209,G221,G233,G245,G257,G269,G281,G293,G305,G317,G329,G341,G353,G365,G377,G389,G401)</f>
        <v>0.01459832296229878</v>
      </c>
      <c r="J1050" s="10">
        <f>AVERAGE(G413,G425,G437,G449,G461,G473,G485,G497,G509,G521,G533,G545,G557,G569,G581,G593,G605,G617,G629,G641)</f>
        <v>0.01287541987642187</v>
      </c>
      <c r="K1050" s="10">
        <f>AVERAGE(G653,G665,G677,G689,G701,G713,G725,G737,G749,G761,G773,G785,G797,G809,G821,G833,G845,G857,G869)</f>
        <v>0.007274227754374805</v>
      </c>
      <c r="L1050" s="10">
        <f>AVERAGE(G881,G893,G905,G917,G929,G941,G953,G965,G977,G989,G1001,G1013,G1025,G1037)</f>
        <v>0.01564158485687812</v>
      </c>
    </row>
    <row r="1051" s="2" customFormat="1" ht="13.65" customHeight="1">
      <c r="C1051" s="11">
        <v>43413.347222222219</v>
      </c>
      <c r="G1051" s="10">
        <f>AVERAGE(H1051:L1051)</f>
        <v>0.01091303895513717</v>
      </c>
      <c r="H1051" s="10">
        <f>AVERAGE(G6,G18,G30,G42,G54,G66,G78,G78,G90,G102,G114,G126,G138,G150,G162,G174,G186,G198)</f>
        <v>0.008269494118555713</v>
      </c>
      <c r="I1051" s="10">
        <f>AVERAGE(G210,G222,G234,G246,G258,G270,G282,G294,G306,G318,G330,G342,G354,G366,G378,G390,G402)</f>
        <v>0.01330280934459537</v>
      </c>
      <c r="J1051" s="10">
        <f>AVERAGE(G414,G426,G438,G450,G462,G474,G486,G498,G510,G522,G534,G546,G558,G570,G582,G594,G606,G618,G630,G642)</f>
        <v>0.01564669560877596</v>
      </c>
      <c r="K1051" s="10">
        <f>AVERAGE(G654,G666,G678,G690,G702,G714,G726,G738,G750,G762,G774,G786,G798,G810,G822,G834,G846,G858,G870)</f>
        <v>0.007606219393327276</v>
      </c>
      <c r="L1051" s="10">
        <f>AVERAGE(G882,G894,G906,G918,G930,G942,G954,G966,G978,G990,G1002,G1014,G1026,G1038)</f>
        <v>0.009739976310431534</v>
      </c>
    </row>
    <row r="1052" s="2" customFormat="1" ht="13.65" customHeight="1">
      <c r="C1052" s="11">
        <v>43414.347222222219</v>
      </c>
      <c r="G1052" s="10">
        <f>AVERAGE(H1052:L1052)</f>
        <v>0.01027723371259861</v>
      </c>
      <c r="H1052" s="10">
        <f>AVERAGE(G7,G19,G31,G43,G55,G67,G79,G79,G91,G103,G115,G127,G139,G151,G163,G175,G187,G199)</f>
        <v>0.009126879422838761</v>
      </c>
      <c r="I1052" s="10">
        <f>AVERAGE(G211,G223,G235,G247,G259,G271,G283,G295,G307,G319,G331,G343,G355,G367,G379,G391,G403)</f>
        <v>0.01119220107927397</v>
      </c>
      <c r="J1052" s="10">
        <f>AVERAGE(G415,G427,G439,G451,G463,G475,G487,G499,G511,G523,G535,G547,G559,G571,G583,G595,G607,G619,G631,G643)</f>
        <v>0.0137345600160805</v>
      </c>
      <c r="K1052" s="10">
        <f>AVERAGE(G655,G667,G679,G691,G703,G715,G727,G739,G751,G763,G775,G787,G799,G811,G823,G835,G847,G859,G871)</f>
        <v>0.007579914399673907</v>
      </c>
      <c r="L1052" s="10">
        <f>AVERAGE(G883,G895,G907,G919,G931,G943,G955,G967,G979,G991,G1003,G1015,G1027,G1039)</f>
        <v>0.009752613645125913</v>
      </c>
    </row>
    <row r="1053" s="2" customFormat="1" ht="13.65" customHeight="1">
      <c r="C1053" s="11">
        <v>43415.347222222219</v>
      </c>
      <c r="G1053" s="10">
        <f>AVERAGE(H1053:L1053)</f>
        <v>-7.411029679305142e-07</v>
      </c>
      <c r="H1053" s="10">
        <f>AVERAGE(G8,G20,G32,G44,G56,G68,G80,G80,G92,G104,G116,G128,G140,G152,G164,G176,G188,G200)</f>
        <v>-5.866133359888393e-07</v>
      </c>
      <c r="I1053" s="10">
        <f>AVERAGE(G212,G224,G236,G248,G260,G272,G284,G296,G308,G320,G332,G344,G356,G368,G380,G392,G404)</f>
        <v>-1.865308729279831e-06</v>
      </c>
      <c r="J1053" s="10">
        <f>AVERAGE(G416,G428,G440,G452,G464,G476,G488,G500,G512,G524,G536,G548,G560,G572,G584,G596,G608,G620,G632,G644)</f>
        <v>-9.348575192451996e-07</v>
      </c>
      <c r="K1053" s="10">
        <f>AVERAGE(G656,G668,G680,G692,G704,G716,G728,G740,G752,G764,G776,G788,G800,G812,G824,G836,G848,G860,G872)</f>
        <v>-2.75033300588494e-07</v>
      </c>
      <c r="L1053" s="10">
        <f>AVERAGE(G884,G896,G908,G920,G932,G944,G956,G968,G980,G992,G1004,G1016,G1028,G1040)</f>
        <v>-4.370195455020788e-08</v>
      </c>
    </row>
    <row r="1054" s="2" customFormat="1" ht="13.65" customHeight="1">
      <c r="C1054" s="11">
        <v>43416.347222222219</v>
      </c>
      <c r="G1054" s="10">
        <f>AVERAGE(H1054:L1054)</f>
        <v>-4.139793931931462e-06</v>
      </c>
      <c r="H1054" s="10">
        <f>AVERAGE(G9,G21,G33,G45,G57,G69,G81,G81,G93,G105,G117,G129,G141,G153,G165,G177,G189,G201)</f>
        <v>-2.685996601542157e-06</v>
      </c>
      <c r="I1054" s="10">
        <f>AVERAGE(G213,G225,G237,G249,G261,G273,G285,G297,G309,G321,G333,G345,G357,G369,G381,G393,G405)</f>
        <v>-4.014412712963821e-06</v>
      </c>
      <c r="J1054" s="10">
        <f>AVERAGE(G417,G429,G441,G453,G465,G477,G489,G501,G513,G525,G537,G549,G561,G573,G585,G597,G609,G621,G633,G645)</f>
        <v>-5.887370255430561e-06</v>
      </c>
      <c r="K1054" s="10">
        <f>AVERAGE(G657,G669,G681,G693,G705,G717,G729,G741,G753,G765,G777,G789,G801,G813,G825,G837,G849,G861,G873)</f>
        <v>-1.162077032698181e-06</v>
      </c>
      <c r="L1054" s="10">
        <f>AVERAGE(G885,G897,G909,G921,G933,G945,G957,G969,G981,G993,G1005,G1017,G1029,G1041)</f>
        <v>-6.949113057022591e-06</v>
      </c>
    </row>
    <row r="1055" s="2" customFormat="1" ht="13.65" customHeight="1">
      <c r="C1055" s="11">
        <v>43417.347222222219</v>
      </c>
      <c r="G1055" s="10">
        <f>AVERAGE(H1055:L1055)</f>
        <v>0.005973348000942657</v>
      </c>
      <c r="H1055" s="10">
        <f>AVERAGE(G10,G22,G34,G46,G58,G70,G82,G82,G94,G106,G118,G130,G142,G154,G166,G178,G190,G202)</f>
        <v>0.005370525210475191</v>
      </c>
      <c r="I1055" s="10">
        <f>AVERAGE(G214,G226,G238,G250,G262,G274,G286,G298,G310,G322,G334,G346,G358,G370,G382,G394,G406)</f>
        <v>0.005990902264291697</v>
      </c>
      <c r="J1055" s="10">
        <f>AVERAGE(G418,G430,G442,G454,G466,G478,G490,G502,G514,G526,G538,G550,G562,G574,G586,G598,G610,G622,G634,G646)</f>
        <v>0.008561608822946066</v>
      </c>
      <c r="K1055" s="10">
        <f>AVERAGE(G658,G670,G682,G694,G706,G718,G730,G742,G754,G766,G778,G790,G802,G814,G826,G838,G850,G862,G874)</f>
        <v>0.004678371204817928</v>
      </c>
      <c r="L1055" s="10">
        <f>AVERAGE(G886,G898,G910,G922,G934,G946,G958,G970,G982,G994,G1006,G1018,G1030,G1042)</f>
        <v>0.005265332502182406</v>
      </c>
    </row>
    <row r="1056" s="2" customFormat="1" ht="13.65" customHeight="1">
      <c r="C1056" s="11">
        <v>43418.347222222219</v>
      </c>
      <c r="G1056" s="10">
        <f>AVERAGE(H1056:L1056)</f>
        <v>0.01193985612052319</v>
      </c>
      <c r="H1056" s="10">
        <f>AVERAGE(G11,G23,G35,G47,G59,G71,G83,G83,G95,G107,G119,G131,G143,G155,G167,G179,G191,G203)</f>
        <v>0.01181254522216413</v>
      </c>
      <c r="I1056" s="10">
        <f>AVERAGE(G215,G227,G239,G251,G263,G275,G287,G299,G311,G323,G335,G347,G359,G371,G383,G395,G407)</f>
        <v>0.0106146336723963</v>
      </c>
      <c r="J1056" s="10">
        <f>AVERAGE(G419,G431,G443,G455,G467,G479,G491,G503,G515,G527,G539,G551,G563,G575,G587,G599,G611,G623,G635,G647)</f>
        <v>0.01187592896136108</v>
      </c>
      <c r="K1056" s="10">
        <f>AVERAGE(G659,G671,G683,G695,G707,G719,G731,G743,G755,G767,G779,G791,G803,G815,G827,G839,G851,G863,G875)</f>
        <v>0.01148075416446166</v>
      </c>
      <c r="L1056" s="10">
        <f>AVERAGE(G887,G899,G911,G923,G935,G947,G959,G971,G983,G995,G1007,G1019,G1031,G1043)</f>
        <v>0.01391541858223276</v>
      </c>
    </row>
    <row r="1057" s="2" customFormat="1" ht="13.65" customHeight="1">
      <c r="C1057" s="11">
        <v>43419.347222222219</v>
      </c>
      <c r="G1057" s="10">
        <f>AVERAGE(H1057:L1057)</f>
        <v>0.008663205658209074</v>
      </c>
      <c r="H1057" s="10">
        <f>AVERAGE(G12,G24,G36,G48,G60,G72,G84,G84,G96,G108,G120,G132,G144,G156,G168,G180,G192,G204)</f>
        <v>0.008418681575791426</v>
      </c>
      <c r="I1057" s="10">
        <f>AVERAGE(G216,G228,G240,G252,G264,G276,G288,G300,G312,G324,G336,G348,G360,G372,G384,G396,G408)</f>
        <v>0.009451497069438316</v>
      </c>
      <c r="J1057" s="10">
        <f>AVERAGE(G420,G432,G444,G456,G468,G480,G492,G504,G516,G528,G540,G552,G564,G576,G588,G600,G612,G624,G636,G648)</f>
        <v>0.008953693339121592</v>
      </c>
      <c r="K1057" s="10">
        <f>AVERAGE(G660,G672,G684,G696,G708,G720,G732,G744,G756,G768,G780,G792,G804,G816,G828,G840,G852,G864,G876)</f>
        <v>0.00812189915544359</v>
      </c>
      <c r="L1057" s="10">
        <f>AVERAGE(G888,G900,G912,G924,G936,G948,G960,G972,G984,G996,G1008,G1020,G1032,G1044)</f>
        <v>0.00837025715125045</v>
      </c>
    </row>
    <row r="1058" s="2" customFormat="1" ht="12.75" customHeight="1">
      <c r="G1058" s="10"/>
    </row>
    <row r="1059" s="2" customFormat="1" ht="12.75" customHeight="1">
      <c r="G1059" s="10"/>
    </row>
    <row r="1060" s="2" customFormat="1" ht="12.75" customHeight="1">
      <c r="G1060" s="13"/>
    </row>
  </sheetData>
  <pageMargins left="0" right="0" top="0" bottom="0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7.66667" defaultRowHeight="13" customHeight="1" outlineLevelRow="0" outlineLevelCol="0"/>
  <cols>
    <col min="1" max="1" width="21.3516" style="15" customWidth="1"/>
    <col min="2" max="2" width="75.5" style="15" customWidth="1"/>
    <col min="3" max="5" width="7.67188" style="15" customWidth="1"/>
    <col min="6" max="256" width="7.67188" style="15" customWidth="1"/>
  </cols>
  <sheetData>
    <row r="1" ht="14" customHeight="1">
      <c r="A1" t="s" s="16">
        <v>187</v>
      </c>
      <c r="B1" t="s" s="16">
        <v>188</v>
      </c>
      <c r="C1" s="17"/>
      <c r="D1" s="18"/>
      <c r="E1" s="18"/>
    </row>
    <row r="2" ht="14" customHeight="1">
      <c r="A2" t="s" s="16">
        <v>189</v>
      </c>
      <c r="B2" t="s" s="16">
        <v>190</v>
      </c>
      <c r="C2" s="17"/>
      <c r="D2" s="18"/>
      <c r="E2" s="18"/>
    </row>
    <row r="3" ht="14" customHeight="1">
      <c r="A3" t="s" s="16">
        <v>191</v>
      </c>
      <c r="B3" t="s" s="16">
        <v>192</v>
      </c>
      <c r="C3" s="17"/>
      <c r="D3" s="18"/>
      <c r="E3" s="18"/>
    </row>
    <row r="4" ht="14" customHeight="1">
      <c r="A4" t="s" s="16">
        <v>193</v>
      </c>
      <c r="B4" t="s" s="16">
        <v>194</v>
      </c>
      <c r="C4" s="17"/>
      <c r="D4" s="18"/>
      <c r="E4" s="18"/>
    </row>
    <row r="5" ht="14" customHeight="1">
      <c r="A5" t="s" s="16">
        <v>1</v>
      </c>
      <c r="B5" t="s" s="16">
        <v>195</v>
      </c>
      <c r="C5" s="17"/>
      <c r="D5" s="18"/>
      <c r="E5" s="18"/>
    </row>
    <row r="6" ht="28" customHeight="1">
      <c r="A6" t="s" s="16">
        <v>196</v>
      </c>
      <c r="B6" t="s" s="16">
        <v>197</v>
      </c>
      <c r="C6" s="17"/>
      <c r="D6" s="18"/>
      <c r="E6" s="18"/>
    </row>
    <row r="7" ht="14" customHeight="1">
      <c r="A7" t="s" s="16">
        <v>198</v>
      </c>
      <c r="B7" t="s" s="16">
        <v>199</v>
      </c>
      <c r="C7" s="17"/>
      <c r="D7" s="18"/>
      <c r="E7" s="18"/>
    </row>
    <row r="8" ht="14" customHeight="1">
      <c r="A8" t="s" s="16">
        <v>200</v>
      </c>
      <c r="B8" t="s" s="16">
        <v>201</v>
      </c>
      <c r="C8" s="17"/>
      <c r="D8" s="18"/>
      <c r="E8" s="18"/>
    </row>
    <row r="9" ht="13.65" customHeight="1">
      <c r="A9" s="19"/>
      <c r="B9" s="19"/>
      <c r="C9" s="18"/>
      <c r="D9" s="18"/>
      <c r="E9" s="18"/>
    </row>
    <row r="10" ht="13.65" customHeight="1">
      <c r="A10" s="18"/>
      <c r="B10" s="18"/>
      <c r="C10" s="18"/>
      <c r="D10" s="18"/>
      <c r="E10" s="1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